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cunovodstvo\Desktop\"/>
    </mc:Choice>
  </mc:AlternateContent>
  <xr:revisionPtr revIDLastSave="0" documentId="13_ncr:1_{C44E056B-E4FF-4F62-8C42-9C0317E61CBE}" xr6:coauthVersionLast="37" xr6:coauthVersionMax="37" xr10:uidLastSave="{00000000-0000-0000-0000-000000000000}"/>
  <bookViews>
    <workbookView xWindow="0" yWindow="0" windowWidth="2472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E340" i="9"/>
  <c r="B340" i="9" s="1"/>
  <c r="F339" i="9"/>
  <c r="F338" i="9"/>
  <c r="F337" i="9"/>
  <c r="F336" i="9"/>
  <c r="H335" i="9"/>
  <c r="G335" i="9"/>
  <c r="E335" i="9" s="1"/>
  <c r="B335" i="9" s="1"/>
  <c r="F335" i="9"/>
  <c r="F334" i="9"/>
  <c r="H333" i="9"/>
  <c r="G333" i="9"/>
  <c r="E333" i="9" s="1"/>
  <c r="B333" i="9" s="1"/>
  <c r="F333" i="9"/>
  <c r="H332" i="9"/>
  <c r="G332" i="9"/>
  <c r="F332" i="9"/>
  <c r="E332" i="9"/>
  <c r="B332" i="9"/>
  <c r="H331" i="9"/>
  <c r="G331" i="9"/>
  <c r="E331" i="9" s="1"/>
  <c r="B331" i="9" s="1"/>
  <c r="F331" i="9"/>
  <c r="H330" i="9"/>
  <c r="G330" i="9"/>
  <c r="E330" i="9" s="1"/>
  <c r="B330" i="9" s="1"/>
  <c r="F330" i="9"/>
  <c r="H329" i="9"/>
  <c r="G329" i="9"/>
  <c r="F329" i="9"/>
  <c r="H328" i="9"/>
  <c r="E328" i="9" s="1"/>
  <c r="B328" i="9" s="1"/>
  <c r="G328" i="9"/>
  <c r="F328" i="9"/>
  <c r="H327" i="9"/>
  <c r="G327" i="9"/>
  <c r="F327" i="9"/>
  <c r="E327" i="9"/>
  <c r="B327" i="9" s="1"/>
  <c r="H326" i="9"/>
  <c r="G326" i="9"/>
  <c r="F326" i="9"/>
  <c r="H325" i="9"/>
  <c r="G325" i="9"/>
  <c r="E325" i="9" s="1"/>
  <c r="B325" i="9" s="1"/>
  <c r="F325" i="9"/>
  <c r="H324" i="9"/>
  <c r="G324" i="9"/>
  <c r="E324" i="9" s="1"/>
  <c r="B324" i="9" s="1"/>
  <c r="F324" i="9"/>
  <c r="H323" i="9"/>
  <c r="G323" i="9"/>
  <c r="E323" i="9" s="1"/>
  <c r="B323" i="9" s="1"/>
  <c r="F323" i="9"/>
  <c r="H322" i="9"/>
  <c r="G322" i="9"/>
  <c r="F322" i="9"/>
  <c r="H321" i="9"/>
  <c r="G321" i="9"/>
  <c r="E321" i="9" s="1"/>
  <c r="B321" i="9" s="1"/>
  <c r="F321" i="9"/>
  <c r="H320" i="9"/>
  <c r="E320" i="9" s="1"/>
  <c r="B320" i="9" s="1"/>
  <c r="G320" i="9"/>
  <c r="F320" i="9"/>
  <c r="H319" i="9"/>
  <c r="E319" i="9" s="1"/>
  <c r="B319" i="9" s="1"/>
  <c r="G319" i="9"/>
  <c r="F319" i="9"/>
  <c r="H318" i="9"/>
  <c r="G318" i="9"/>
  <c r="F318" i="9"/>
  <c r="H317" i="9"/>
  <c r="G317" i="9"/>
  <c r="E317" i="9" s="1"/>
  <c r="B317" i="9" s="1"/>
  <c r="F317" i="9"/>
  <c r="F316" i="9"/>
  <c r="F315" i="9"/>
  <c r="F314" i="9"/>
  <c r="H313" i="9"/>
  <c r="G313" i="9"/>
  <c r="F313" i="9"/>
  <c r="H312" i="9"/>
  <c r="E312" i="9" s="1"/>
  <c r="B312" i="9" s="1"/>
  <c r="G312" i="9"/>
  <c r="F312" i="9"/>
  <c r="H311" i="9"/>
  <c r="G311" i="9"/>
  <c r="F311" i="9"/>
  <c r="E311" i="9"/>
  <c r="B311" i="9" s="1"/>
  <c r="F310" i="9"/>
  <c r="F309" i="9"/>
  <c r="F308" i="9"/>
  <c r="H307" i="9"/>
  <c r="G307" i="9"/>
  <c r="F307" i="9"/>
  <c r="F306" i="9"/>
  <c r="H305" i="9"/>
  <c r="G305" i="9"/>
  <c r="F305" i="9"/>
  <c r="H304" i="9"/>
  <c r="G304" i="9"/>
  <c r="F304" i="9"/>
  <c r="H303" i="9"/>
  <c r="E303" i="9" s="1"/>
  <c r="B303" i="9" s="1"/>
  <c r="G303" i="9"/>
  <c r="F303" i="9"/>
  <c r="F302" i="9"/>
  <c r="F301" i="9"/>
  <c r="G300" i="9"/>
  <c r="E300" i="9" s="1"/>
  <c r="B300" i="9" s="1"/>
  <c r="F300" i="9"/>
  <c r="F299" i="9"/>
  <c r="F297" i="9"/>
  <c r="L296" i="9"/>
  <c r="F296" i="9" s="1"/>
  <c r="H296" i="9"/>
  <c r="F295" i="9"/>
  <c r="I294" i="9"/>
  <c r="H294" i="9"/>
  <c r="F294" i="9"/>
  <c r="E293" i="9"/>
  <c r="M292" i="9"/>
  <c r="L292" i="9"/>
  <c r="F292" i="9" s="1"/>
  <c r="B292" i="9" s="1"/>
  <c r="E292" i="9"/>
  <c r="M291" i="9"/>
  <c r="L291" i="9"/>
  <c r="F291" i="9" s="1"/>
  <c r="E291" i="9"/>
  <c r="B291" i="9" s="1"/>
  <c r="M290" i="9"/>
  <c r="L290" i="9"/>
  <c r="F290" i="9"/>
  <c r="E290" i="9"/>
  <c r="B290" i="9" s="1"/>
  <c r="M289" i="9"/>
  <c r="L289" i="9"/>
  <c r="F289" i="9" s="1"/>
  <c r="B289" i="9" s="1"/>
  <c r="E289" i="9"/>
  <c r="M288" i="9"/>
  <c r="L288" i="9"/>
  <c r="F288" i="9" s="1"/>
  <c r="B288" i="9" s="1"/>
  <c r="E288" i="9"/>
  <c r="M287" i="9"/>
  <c r="L287" i="9"/>
  <c r="F287" i="9"/>
  <c r="E287" i="9"/>
  <c r="B287" i="9"/>
  <c r="M286" i="9"/>
  <c r="L286" i="9"/>
  <c r="F286" i="9" s="1"/>
  <c r="E286" i="9"/>
  <c r="M285" i="9"/>
  <c r="L285" i="9"/>
  <c r="F285" i="9"/>
  <c r="E285" i="9"/>
  <c r="M284" i="9"/>
  <c r="L284" i="9"/>
  <c r="F284" i="9" s="1"/>
  <c r="B284" i="9" s="1"/>
  <c r="E284" i="9"/>
  <c r="M283" i="9"/>
  <c r="L283" i="9"/>
  <c r="E283" i="9"/>
  <c r="M282" i="9"/>
  <c r="L282" i="9"/>
  <c r="F282" i="9"/>
  <c r="E282" i="9"/>
  <c r="B282" i="9" s="1"/>
  <c r="M281" i="9"/>
  <c r="L281" i="9"/>
  <c r="F281" i="9" s="1"/>
  <c r="B281" i="9" s="1"/>
  <c r="E281" i="9"/>
  <c r="M280" i="9"/>
  <c r="L280" i="9"/>
  <c r="F280" i="9" s="1"/>
  <c r="B280" i="9" s="1"/>
  <c r="E280" i="9"/>
  <c r="M279" i="9"/>
  <c r="L279" i="9"/>
  <c r="F279" i="9"/>
  <c r="E279" i="9"/>
  <c r="B279" i="9"/>
  <c r="M278" i="9"/>
  <c r="F278" i="9" s="1"/>
  <c r="L278" i="9"/>
  <c r="E278" i="9"/>
  <c r="M277" i="9"/>
  <c r="L277" i="9"/>
  <c r="F277" i="9"/>
  <c r="E277" i="9"/>
  <c r="B277" i="9" s="1"/>
  <c r="M276" i="9"/>
  <c r="L276" i="9"/>
  <c r="F276" i="9" s="1"/>
  <c r="B276" i="9" s="1"/>
  <c r="E276" i="9"/>
  <c r="M275" i="9"/>
  <c r="L275" i="9"/>
  <c r="F275" i="9" s="1"/>
  <c r="E275" i="9"/>
  <c r="B275" i="9" s="1"/>
  <c r="M274" i="9"/>
  <c r="L274" i="9"/>
  <c r="F274" i="9"/>
  <c r="E274" i="9"/>
  <c r="B274" i="9" s="1"/>
  <c r="M273" i="9"/>
  <c r="L273" i="9"/>
  <c r="F273" i="9" s="1"/>
  <c r="B273" i="9" s="1"/>
  <c r="E273" i="9"/>
  <c r="M272" i="9"/>
  <c r="L272" i="9"/>
  <c r="F272" i="9" s="1"/>
  <c r="B272" i="9" s="1"/>
  <c r="E272" i="9"/>
  <c r="M271" i="9"/>
  <c r="L271" i="9"/>
  <c r="F271" i="9"/>
  <c r="E271" i="9"/>
  <c r="B271" i="9"/>
  <c r="M270" i="9"/>
  <c r="F270" i="9" s="1"/>
  <c r="L270" i="9"/>
  <c r="E270" i="9"/>
  <c r="M269" i="9"/>
  <c r="L269" i="9"/>
  <c r="F269" i="9"/>
  <c r="E269" i="9"/>
  <c r="M268" i="9"/>
  <c r="L268" i="9"/>
  <c r="F268" i="9" s="1"/>
  <c r="B268" i="9" s="1"/>
  <c r="E268" i="9"/>
  <c r="M267" i="9"/>
  <c r="L267" i="9"/>
  <c r="E267" i="9"/>
  <c r="M266" i="9"/>
  <c r="L266" i="9"/>
  <c r="F266" i="9"/>
  <c r="E266" i="9"/>
  <c r="B266" i="9" s="1"/>
  <c r="M265" i="9"/>
  <c r="L265" i="9"/>
  <c r="F265" i="9" s="1"/>
  <c r="B265" i="9" s="1"/>
  <c r="E265" i="9"/>
  <c r="M264" i="9"/>
  <c r="L264" i="9"/>
  <c r="F264" i="9" s="1"/>
  <c r="B264" i="9" s="1"/>
  <c r="E264" i="9"/>
  <c r="M263" i="9"/>
  <c r="L263" i="9"/>
  <c r="F263" i="9"/>
  <c r="E263" i="9"/>
  <c r="B263" i="9"/>
  <c r="M262" i="9"/>
  <c r="F262" i="9" s="1"/>
  <c r="L262" i="9"/>
  <c r="E262" i="9"/>
  <c r="M261" i="9"/>
  <c r="L261" i="9"/>
  <c r="F261" i="9"/>
  <c r="E261" i="9"/>
  <c r="B261" i="9" s="1"/>
  <c r="M260" i="9"/>
  <c r="L260" i="9"/>
  <c r="F260" i="9" s="1"/>
  <c r="B260" i="9" s="1"/>
  <c r="E260" i="9"/>
  <c r="M259" i="9"/>
  <c r="L259" i="9"/>
  <c r="F259" i="9" s="1"/>
  <c r="E259" i="9"/>
  <c r="B259" i="9" s="1"/>
  <c r="M258" i="9"/>
  <c r="L258" i="9"/>
  <c r="F258" i="9"/>
  <c r="E258" i="9"/>
  <c r="B258" i="9" s="1"/>
  <c r="M257" i="9"/>
  <c r="L257" i="9"/>
  <c r="F257" i="9" s="1"/>
  <c r="B257" i="9" s="1"/>
  <c r="E257" i="9"/>
  <c r="M256" i="9"/>
  <c r="L256" i="9"/>
  <c r="F256" i="9" s="1"/>
  <c r="B256" i="9" s="1"/>
  <c r="E256" i="9"/>
  <c r="M255" i="9"/>
  <c r="L255" i="9"/>
  <c r="F255" i="9"/>
  <c r="E255" i="9"/>
  <c r="B255" i="9"/>
  <c r="M254" i="9"/>
  <c r="F254" i="9" s="1"/>
  <c r="L254" i="9"/>
  <c r="E254" i="9"/>
  <c r="M253" i="9"/>
  <c r="L253" i="9"/>
  <c r="F253" i="9"/>
  <c r="E253" i="9"/>
  <c r="M252" i="9"/>
  <c r="L252" i="9"/>
  <c r="F252" i="9" s="1"/>
  <c r="B252" i="9" s="1"/>
  <c r="E252" i="9"/>
  <c r="M251" i="9"/>
  <c r="L251" i="9"/>
  <c r="E251" i="9"/>
  <c r="M250" i="9"/>
  <c r="L250" i="9"/>
  <c r="F250" i="9"/>
  <c r="E250" i="9"/>
  <c r="B250" i="9" s="1"/>
  <c r="M249" i="9"/>
  <c r="L249" i="9"/>
  <c r="F249" i="9" s="1"/>
  <c r="B249" i="9" s="1"/>
  <c r="E249" i="9"/>
  <c r="M248" i="9"/>
  <c r="L248" i="9"/>
  <c r="F248" i="9" s="1"/>
  <c r="B248" i="9" s="1"/>
  <c r="E248" i="9"/>
  <c r="M247" i="9"/>
  <c r="L247" i="9"/>
  <c r="F247" i="9"/>
  <c r="B247" i="9" s="1"/>
  <c r="E247" i="9"/>
  <c r="M246" i="9"/>
  <c r="F246" i="9" s="1"/>
  <c r="L246" i="9"/>
  <c r="E246" i="9"/>
  <c r="M245" i="9"/>
  <c r="F245" i="9" s="1"/>
  <c r="L245" i="9"/>
  <c r="E245" i="9"/>
  <c r="M244" i="9"/>
  <c r="L244" i="9"/>
  <c r="E244" i="9"/>
  <c r="M243" i="9"/>
  <c r="L243" i="9"/>
  <c r="F243" i="9" s="1"/>
  <c r="E243" i="9"/>
  <c r="M242" i="9"/>
  <c r="F242" i="9" s="1"/>
  <c r="L242" i="9"/>
  <c r="E242" i="9"/>
  <c r="M241" i="9"/>
  <c r="L241" i="9"/>
  <c r="E241" i="9"/>
  <c r="M240" i="9"/>
  <c r="L240" i="9"/>
  <c r="E240" i="9"/>
  <c r="M239" i="9"/>
  <c r="F239" i="9" s="1"/>
  <c r="B239" i="9" s="1"/>
  <c r="L239" i="9"/>
  <c r="E239" i="9"/>
  <c r="M238" i="9"/>
  <c r="F238" i="9" s="1"/>
  <c r="L238" i="9"/>
  <c r="E238" i="9"/>
  <c r="M237" i="9"/>
  <c r="L237" i="9"/>
  <c r="F237" i="9"/>
  <c r="E237" i="9"/>
  <c r="M236" i="9"/>
  <c r="L236" i="9"/>
  <c r="E236" i="9"/>
  <c r="M235" i="9"/>
  <c r="L235" i="9"/>
  <c r="E235" i="9"/>
  <c r="M234" i="9"/>
  <c r="F234" i="9" s="1"/>
  <c r="L234" i="9"/>
  <c r="E234" i="9"/>
  <c r="M233" i="9"/>
  <c r="L233" i="9"/>
  <c r="E233" i="9"/>
  <c r="M232" i="9"/>
  <c r="L232" i="9"/>
  <c r="F232" i="9" s="1"/>
  <c r="B232" i="9" s="1"/>
  <c r="E232" i="9"/>
  <c r="M231" i="9"/>
  <c r="L231" i="9"/>
  <c r="F231" i="9"/>
  <c r="B231" i="9" s="1"/>
  <c r="E231" i="9"/>
  <c r="M230" i="9"/>
  <c r="L230" i="9"/>
  <c r="F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H171" i="9"/>
  <c r="G171" i="9"/>
  <c r="F171" i="9"/>
  <c r="E171" i="9"/>
  <c r="B171" i="9" s="1"/>
  <c r="H170" i="9"/>
  <c r="G170" i="9"/>
  <c r="E170" i="9" s="1"/>
  <c r="B170" i="9" s="1"/>
  <c r="F170" i="9"/>
  <c r="H169" i="9"/>
  <c r="G169" i="9"/>
  <c r="E169" i="9" s="1"/>
  <c r="B169" i="9" s="1"/>
  <c r="F169" i="9"/>
  <c r="H168" i="9"/>
  <c r="G168" i="9"/>
  <c r="F168" i="9"/>
  <c r="E168" i="9"/>
  <c r="B168" i="9"/>
  <c r="H167" i="9"/>
  <c r="G167" i="9"/>
  <c r="E167" i="9" s="1"/>
  <c r="B167" i="9" s="1"/>
  <c r="F167" i="9"/>
  <c r="H166" i="9"/>
  <c r="G166" i="9"/>
  <c r="E166" i="9" s="1"/>
  <c r="B166" i="9" s="1"/>
  <c r="F166" i="9"/>
  <c r="H165" i="9"/>
  <c r="G165" i="9"/>
  <c r="F165" i="9"/>
  <c r="E165" i="9"/>
  <c r="B165" i="9"/>
  <c r="H164" i="9"/>
  <c r="G164" i="9"/>
  <c r="F164" i="9"/>
  <c r="H163" i="9"/>
  <c r="G163" i="9"/>
  <c r="F163" i="9"/>
  <c r="E163" i="9"/>
  <c r="B163" i="9" s="1"/>
  <c r="H162" i="9"/>
  <c r="G162" i="9"/>
  <c r="E162" i="9" s="1"/>
  <c r="B162" i="9" s="1"/>
  <c r="F162" i="9"/>
  <c r="H161" i="9"/>
  <c r="G161" i="9"/>
  <c r="E161" i="9" s="1"/>
  <c r="B161" i="9" s="1"/>
  <c r="F161" i="9"/>
  <c r="H160" i="9"/>
  <c r="G160" i="9"/>
  <c r="F160" i="9"/>
  <c r="E160" i="9"/>
  <c r="B160" i="9"/>
  <c r="H159" i="9"/>
  <c r="G159" i="9"/>
  <c r="E159" i="9" s="1"/>
  <c r="B159" i="9" s="1"/>
  <c r="F159" i="9"/>
  <c r="H158" i="9"/>
  <c r="G158" i="9"/>
  <c r="E158" i="9" s="1"/>
  <c r="F158" i="9"/>
  <c r="H157" i="9"/>
  <c r="G157" i="9"/>
  <c r="F157" i="9"/>
  <c r="E157" i="9"/>
  <c r="B157" i="9"/>
  <c r="F156" i="9"/>
  <c r="H155" i="9"/>
  <c r="G155" i="9"/>
  <c r="F155" i="9"/>
  <c r="E155" i="9"/>
  <c r="B155" i="9" s="1"/>
  <c r="H154" i="9"/>
  <c r="G154" i="9"/>
  <c r="E154" i="9" s="1"/>
  <c r="B154" i="9" s="1"/>
  <c r="F154" i="9"/>
  <c r="H153" i="9"/>
  <c r="G153" i="9"/>
  <c r="E153" i="9" s="1"/>
  <c r="B153" i="9" s="1"/>
  <c r="F153" i="9"/>
  <c r="H152" i="9"/>
  <c r="G152" i="9"/>
  <c r="F152" i="9"/>
  <c r="E152" i="9"/>
  <c r="B152" i="9"/>
  <c r="H151" i="9"/>
  <c r="G151" i="9"/>
  <c r="E151" i="9" s="1"/>
  <c r="B151" i="9" s="1"/>
  <c r="F151" i="9"/>
  <c r="H150" i="9"/>
  <c r="G150" i="9"/>
  <c r="E150" i="9" s="1"/>
  <c r="F150" i="9"/>
  <c r="H149" i="9"/>
  <c r="G149" i="9"/>
  <c r="F149" i="9"/>
  <c r="E149" i="9"/>
  <c r="B149" i="9"/>
  <c r="H148" i="9"/>
  <c r="G148" i="9"/>
  <c r="F148" i="9"/>
  <c r="H147" i="9"/>
  <c r="G147" i="9"/>
  <c r="F147" i="9"/>
  <c r="E147" i="9"/>
  <c r="B147" i="9" s="1"/>
  <c r="H146" i="9"/>
  <c r="G146" i="9"/>
  <c r="E146" i="9" s="1"/>
  <c r="B146" i="9" s="1"/>
  <c r="F146" i="9"/>
  <c r="H145" i="9"/>
  <c r="G145" i="9"/>
  <c r="E145" i="9" s="1"/>
  <c r="B145" i="9" s="1"/>
  <c r="F145" i="9"/>
  <c r="H144" i="9"/>
  <c r="G144" i="9"/>
  <c r="F144" i="9"/>
  <c r="E144" i="9"/>
  <c r="B144" i="9"/>
  <c r="H143" i="9"/>
  <c r="E143" i="9" s="1"/>
  <c r="B143" i="9" s="1"/>
  <c r="G143" i="9"/>
  <c r="F143" i="9"/>
  <c r="H142" i="9"/>
  <c r="G142" i="9"/>
  <c r="E142" i="9" s="1"/>
  <c r="F142" i="9"/>
  <c r="H141" i="9"/>
  <c r="G141" i="9"/>
  <c r="F141" i="9"/>
  <c r="E141" i="9"/>
  <c r="B141" i="9"/>
  <c r="H140" i="9"/>
  <c r="G140" i="9"/>
  <c r="E140" i="9" s="1"/>
  <c r="B140" i="9" s="1"/>
  <c r="F140" i="9"/>
  <c r="H139" i="9"/>
  <c r="G139" i="9"/>
  <c r="F139" i="9"/>
  <c r="E139" i="9"/>
  <c r="H138" i="9"/>
  <c r="G138" i="9"/>
  <c r="E138" i="9" s="1"/>
  <c r="B138" i="9" s="1"/>
  <c r="F138" i="9"/>
  <c r="H137" i="9"/>
  <c r="G137" i="9"/>
  <c r="F137" i="9"/>
  <c r="H136" i="9"/>
  <c r="G136" i="9"/>
  <c r="F136" i="9"/>
  <c r="E136" i="9"/>
  <c r="B136" i="9"/>
  <c r="H135" i="9"/>
  <c r="E135" i="9" s="1"/>
  <c r="B135" i="9" s="1"/>
  <c r="G135" i="9"/>
  <c r="F135" i="9"/>
  <c r="H134" i="9"/>
  <c r="G134" i="9"/>
  <c r="E134" i="9" s="1"/>
  <c r="B134" i="9" s="1"/>
  <c r="F134" i="9"/>
  <c r="H133" i="9"/>
  <c r="G133" i="9"/>
  <c r="F133" i="9"/>
  <c r="E133" i="9"/>
  <c r="B133" i="9"/>
  <c r="H132" i="9"/>
  <c r="G132" i="9"/>
  <c r="F132" i="9"/>
  <c r="H131" i="9"/>
  <c r="G131" i="9"/>
  <c r="F131" i="9"/>
  <c r="E131" i="9"/>
  <c r="H130" i="9"/>
  <c r="G130" i="9"/>
  <c r="F130" i="9"/>
  <c r="E130" i="9"/>
  <c r="B130" i="9"/>
  <c r="H129" i="9"/>
  <c r="G129" i="9"/>
  <c r="E129" i="9" s="1"/>
  <c r="B129" i="9" s="1"/>
  <c r="F129" i="9"/>
  <c r="H128" i="9"/>
  <c r="G128" i="9"/>
  <c r="F128" i="9"/>
  <c r="E128" i="9"/>
  <c r="B128" i="9" s="1"/>
  <c r="H127" i="9"/>
  <c r="E127" i="9" s="1"/>
  <c r="B127" i="9" s="1"/>
  <c r="G127" i="9"/>
  <c r="F127" i="9"/>
  <c r="H126" i="9"/>
  <c r="G126" i="9"/>
  <c r="E126" i="9" s="1"/>
  <c r="B126" i="9" s="1"/>
  <c r="F126" i="9"/>
  <c r="H125" i="9"/>
  <c r="G125" i="9"/>
  <c r="F125" i="9"/>
  <c r="E125" i="9"/>
  <c r="B125" i="9"/>
  <c r="H124" i="9"/>
  <c r="G124" i="9"/>
  <c r="E124" i="9" s="1"/>
  <c r="B124" i="9" s="1"/>
  <c r="F124" i="9"/>
  <c r="H123" i="9"/>
  <c r="G123" i="9"/>
  <c r="F123" i="9"/>
  <c r="E123" i="9"/>
  <c r="B123" i="9" s="1"/>
  <c r="H122" i="9"/>
  <c r="G122" i="9"/>
  <c r="E122" i="9" s="1"/>
  <c r="B122" i="9" s="1"/>
  <c r="F122" i="9"/>
  <c r="H121" i="9"/>
  <c r="G121" i="9"/>
  <c r="F121" i="9"/>
  <c r="H120" i="9"/>
  <c r="G120" i="9"/>
  <c r="F120" i="9"/>
  <c r="E120" i="9"/>
  <c r="B120" i="9"/>
  <c r="H119" i="9"/>
  <c r="G119" i="9"/>
  <c r="E119" i="9" s="1"/>
  <c r="B119" i="9" s="1"/>
  <c r="F119" i="9"/>
  <c r="H118" i="9"/>
  <c r="G118" i="9"/>
  <c r="E118" i="9" s="1"/>
  <c r="B118" i="9" s="1"/>
  <c r="F118" i="9"/>
  <c r="H117" i="9"/>
  <c r="G117" i="9"/>
  <c r="F117" i="9"/>
  <c r="E117" i="9"/>
  <c r="B117" i="9"/>
  <c r="H116" i="9"/>
  <c r="G116" i="9"/>
  <c r="E116" i="9" s="1"/>
  <c r="B116" i="9" s="1"/>
  <c r="F116" i="9"/>
  <c r="H115" i="9"/>
  <c r="G115" i="9"/>
  <c r="F115" i="9"/>
  <c r="E115" i="9"/>
  <c r="H114" i="9"/>
  <c r="G114" i="9"/>
  <c r="F114" i="9"/>
  <c r="E114" i="9"/>
  <c r="B114" i="9"/>
  <c r="H113" i="9"/>
  <c r="G113" i="9"/>
  <c r="F113" i="9"/>
  <c r="H112" i="9"/>
  <c r="G112" i="9"/>
  <c r="F112" i="9"/>
  <c r="E112" i="9"/>
  <c r="B112" i="9" s="1"/>
  <c r="H111" i="9"/>
  <c r="G111" i="9"/>
  <c r="E111" i="9" s="1"/>
  <c r="B111" i="9" s="1"/>
  <c r="F111" i="9"/>
  <c r="H110" i="9"/>
  <c r="G110" i="9"/>
  <c r="E110" i="9" s="1"/>
  <c r="F110" i="9"/>
  <c r="H109" i="9"/>
  <c r="G109" i="9"/>
  <c r="F109" i="9"/>
  <c r="E109" i="9"/>
  <c r="B109" i="9"/>
  <c r="H108" i="9"/>
  <c r="G108" i="9"/>
  <c r="E108" i="9" s="1"/>
  <c r="B108" i="9" s="1"/>
  <c r="F108" i="9"/>
  <c r="H107" i="9"/>
  <c r="G107" i="9"/>
  <c r="F107" i="9"/>
  <c r="E107" i="9"/>
  <c r="H106" i="9"/>
  <c r="G106" i="9"/>
  <c r="F106" i="9"/>
  <c r="E106" i="9"/>
  <c r="B106" i="9"/>
  <c r="H105" i="9"/>
  <c r="G105" i="9"/>
  <c r="E105" i="9" s="1"/>
  <c r="B105" i="9" s="1"/>
  <c r="F105" i="9"/>
  <c r="H104" i="9"/>
  <c r="G104" i="9"/>
  <c r="F104" i="9"/>
  <c r="E104" i="9"/>
  <c r="B104" i="9" s="1"/>
  <c r="H103" i="9"/>
  <c r="G103" i="9"/>
  <c r="E103" i="9" s="1"/>
  <c r="B103" i="9" s="1"/>
  <c r="F103" i="9"/>
  <c r="H102" i="9"/>
  <c r="G102" i="9"/>
  <c r="E102" i="9" s="1"/>
  <c r="F102" i="9"/>
  <c r="H101" i="9"/>
  <c r="G101" i="9"/>
  <c r="F101" i="9"/>
  <c r="E101" i="9"/>
  <c r="B101" i="9"/>
  <c r="H100" i="9"/>
  <c r="G100" i="9"/>
  <c r="F100" i="9"/>
  <c r="H99" i="9"/>
  <c r="G99" i="9"/>
  <c r="F99" i="9"/>
  <c r="E99" i="9"/>
  <c r="B99" i="9" s="1"/>
  <c r="H98" i="9"/>
  <c r="G98" i="9"/>
  <c r="E98" i="9" s="1"/>
  <c r="B98" i="9" s="1"/>
  <c r="F98" i="9"/>
  <c r="H97" i="9"/>
  <c r="G97" i="9"/>
  <c r="E97" i="9" s="1"/>
  <c r="B97" i="9" s="1"/>
  <c r="F97" i="9"/>
  <c r="H96" i="9"/>
  <c r="G96" i="9"/>
  <c r="F96" i="9"/>
  <c r="E96" i="9"/>
  <c r="B96" i="9" s="1"/>
  <c r="H95" i="9"/>
  <c r="G95" i="9"/>
  <c r="E95" i="9" s="1"/>
  <c r="B95" i="9" s="1"/>
  <c r="F95" i="9"/>
  <c r="H94" i="9"/>
  <c r="G94" i="9"/>
  <c r="E94" i="9" s="1"/>
  <c r="B94" i="9" s="1"/>
  <c r="F94" i="9"/>
  <c r="H93" i="9"/>
  <c r="G93" i="9"/>
  <c r="F93" i="9"/>
  <c r="E93" i="9"/>
  <c r="B93" i="9" s="1"/>
  <c r="H92" i="9"/>
  <c r="G92" i="9"/>
  <c r="E92" i="9" s="1"/>
  <c r="B92" i="9" s="1"/>
  <c r="F92" i="9"/>
  <c r="H91" i="9"/>
  <c r="G91" i="9"/>
  <c r="F91" i="9"/>
  <c r="E91" i="9"/>
  <c r="B91" i="9" s="1"/>
  <c r="H90" i="9"/>
  <c r="G90" i="9"/>
  <c r="F90" i="9"/>
  <c r="E90" i="9"/>
  <c r="B90" i="9"/>
  <c r="H89" i="9"/>
  <c r="G89" i="9"/>
  <c r="E89" i="9" s="1"/>
  <c r="B89" i="9" s="1"/>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G80" i="9"/>
  <c r="E80" i="9" s="1"/>
  <c r="B80" i="9" s="1"/>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G73" i="9"/>
  <c r="F73" i="9"/>
  <c r="E73" i="9"/>
  <c r="B73" i="9" s="1"/>
  <c r="H72" i="9"/>
  <c r="G72" i="9"/>
  <c r="E72" i="9" s="1"/>
  <c r="B72" i="9" s="1"/>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E60" i="9" s="1"/>
  <c r="B60" i="9" s="1"/>
  <c r="F60" i="9"/>
  <c r="H59" i="9"/>
  <c r="G59" i="9"/>
  <c r="F59" i="9"/>
  <c r="H58" i="9"/>
  <c r="E58" i="9" s="1"/>
  <c r="B58" i="9" s="1"/>
  <c r="G58" i="9"/>
  <c r="F58" i="9"/>
  <c r="H57" i="9"/>
  <c r="G57" i="9"/>
  <c r="F57" i="9"/>
  <c r="H56" i="9"/>
  <c r="G56" i="9"/>
  <c r="E56" i="9" s="1"/>
  <c r="B56" i="9" s="1"/>
  <c r="F56" i="9"/>
  <c r="H55" i="9"/>
  <c r="G55" i="9"/>
  <c r="E55" i="9" s="1"/>
  <c r="B55" i="9" s="1"/>
  <c r="F55" i="9"/>
  <c r="H54" i="9"/>
  <c r="G54" i="9"/>
  <c r="F54" i="9"/>
  <c r="E54" i="9"/>
  <c r="B54" i="9" s="1"/>
  <c r="H53" i="9"/>
  <c r="E53" i="9" s="1"/>
  <c r="B53" i="9" s="1"/>
  <c r="G53" i="9"/>
  <c r="F53" i="9"/>
  <c r="H52" i="9"/>
  <c r="G52" i="9"/>
  <c r="F52" i="9"/>
  <c r="H51" i="9"/>
  <c r="G51" i="9"/>
  <c r="E51" i="9" s="1"/>
  <c r="B51" i="9" s="1"/>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E44" i="9" s="1"/>
  <c r="B44" i="9" s="1"/>
  <c r="F44" i="9"/>
  <c r="H43" i="9"/>
  <c r="G43" i="9"/>
  <c r="E43" i="9" s="1"/>
  <c r="B43" i="9" s="1"/>
  <c r="F43" i="9"/>
  <c r="H42" i="9"/>
  <c r="E42" i="9" s="1"/>
  <c r="B42" i="9" s="1"/>
  <c r="G42" i="9"/>
  <c r="F42" i="9"/>
  <c r="H41" i="9"/>
  <c r="G41" i="9"/>
  <c r="F41" i="9"/>
  <c r="E41" i="9"/>
  <c r="B41" i="9" s="1"/>
  <c r="H40" i="9"/>
  <c r="G40" i="9"/>
  <c r="F40" i="9"/>
  <c r="H39" i="9"/>
  <c r="G39" i="9"/>
  <c r="E39" i="9" s="1"/>
  <c r="B39" i="9" s="1"/>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E25" i="9" s="1"/>
  <c r="B25" i="9" s="1"/>
  <c r="G25" i="9"/>
  <c r="F25" i="9"/>
  <c r="F24" i="9"/>
  <c r="F4" i="9"/>
  <c r="O3" i="9"/>
  <c r="G296" i="9" s="1"/>
  <c r="I3" i="9"/>
  <c r="H3" i="9"/>
  <c r="G3" i="9"/>
  <c r="D104" i="8"/>
  <c r="I41" i="3" s="1"/>
  <c r="D97" i="8"/>
  <c r="D92" i="8"/>
  <c r="D87" i="8"/>
  <c r="D82" i="8"/>
  <c r="D77" i="8"/>
  <c r="D51" i="8" s="1"/>
  <c r="C1628" i="1" s="1"/>
  <c r="D72" i="8"/>
  <c r="D67" i="8"/>
  <c r="D62" i="8"/>
  <c r="D57" i="8"/>
  <c r="D52" i="8"/>
  <c r="D46" i="8"/>
  <c r="D37" i="8"/>
  <c r="D27" i="8"/>
  <c r="D25" i="8" s="1"/>
  <c r="C1602" i="1" s="1"/>
  <c r="D18" i="8"/>
  <c r="D8" i="8"/>
  <c r="D6" i="8" s="1"/>
  <c r="C1583" i="1" s="1"/>
  <c r="H1583" i="1" s="1"/>
  <c r="E44" i="7"/>
  <c r="D44" i="7"/>
  <c r="E39" i="7"/>
  <c r="D39" i="7"/>
  <c r="D38" i="7"/>
  <c r="E30" i="7"/>
  <c r="D30" i="7"/>
  <c r="D22" i="7" s="1"/>
  <c r="E23" i="7"/>
  <c r="D23" i="7"/>
  <c r="E14" i="7"/>
  <c r="D14" i="7"/>
  <c r="E7" i="7"/>
  <c r="E6" i="7" s="1"/>
  <c r="D7" i="7"/>
  <c r="D6" i="7" s="1"/>
  <c r="D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1490" i="1" s="1"/>
  <c r="D94" i="6"/>
  <c r="F94" i="6" s="1"/>
  <c r="F93" i="6"/>
  <c r="F92" i="6"/>
  <c r="F91" i="6"/>
  <c r="E90" i="6"/>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G1300" i="1"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1281" i="1" s="1"/>
  <c r="D277" i="5"/>
  <c r="F276" i="5"/>
  <c r="F275" i="5"/>
  <c r="F274" i="5"/>
  <c r="D274" i="5"/>
  <c r="F273" i="5"/>
  <c r="F272" i="5"/>
  <c r="F271" i="5"/>
  <c r="F270" i="5"/>
  <c r="F269" i="5"/>
  <c r="F268" i="5"/>
  <c r="F267" i="5"/>
  <c r="F266" i="5"/>
  <c r="F265" i="5"/>
  <c r="E264" i="5"/>
  <c r="D264" i="5"/>
  <c r="F264" i="5" s="1"/>
  <c r="F263" i="5"/>
  <c r="F262" i="5"/>
  <c r="F261" i="5"/>
  <c r="E260" i="5"/>
  <c r="D260" i="5"/>
  <c r="F259" i="5"/>
  <c r="F258" i="5"/>
  <c r="F257" i="5"/>
  <c r="E256" i="5"/>
  <c r="D256" i="5"/>
  <c r="D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185" i="1" s="1"/>
  <c r="H1185" i="1" s="1"/>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D70" i="5" s="1"/>
  <c r="F75" i="5"/>
  <c r="F74" i="5"/>
  <c r="F73" i="5"/>
  <c r="F72" i="5"/>
  <c r="F71" i="5"/>
  <c r="E71" i="5"/>
  <c r="E70" i="5" s="1"/>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F642" i="4"/>
  <c r="F641" i="4"/>
  <c r="F638" i="4"/>
  <c r="F637" i="4"/>
  <c r="E636" i="4"/>
  <c r="D636" i="4"/>
  <c r="F636" i="4" s="1"/>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E597" i="4"/>
  <c r="F596" i="4"/>
  <c r="F595" i="4"/>
  <c r="E594" i="4"/>
  <c r="D594" i="4"/>
  <c r="F594" i="4" s="1"/>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E571" i="4" s="1"/>
  <c r="D578" i="4"/>
  <c r="F577" i="4"/>
  <c r="F576"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E536" i="4" s="1"/>
  <c r="D550" i="4"/>
  <c r="F549" i="4"/>
  <c r="F548" i="4"/>
  <c r="F547" i="4"/>
  <c r="F546" i="4"/>
  <c r="E545" i="4"/>
  <c r="D545" i="4"/>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E479" i="4" s="1"/>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E466" i="4" s="1"/>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E431" i="4"/>
  <c r="E428" i="4"/>
  <c r="D428" i="4"/>
  <c r="F428" i="4" s="1"/>
  <c r="F427" i="4"/>
  <c r="E427" i="4"/>
  <c r="E648" i="4" s="1"/>
  <c r="D427" i="4"/>
  <c r="D648" i="4" s="1"/>
  <c r="E426" i="4"/>
  <c r="D426" i="4"/>
  <c r="F421" i="4"/>
  <c r="F420" i="4"/>
  <c r="F419" i="4"/>
  <c r="F416" i="4"/>
  <c r="F415" i="4"/>
  <c r="F414" i="4"/>
  <c r="F413" i="4"/>
  <c r="E412" i="4"/>
  <c r="D412" i="4"/>
  <c r="F411" i="4"/>
  <c r="E410" i="4"/>
  <c r="D410" i="4"/>
  <c r="F410" i="4" s="1"/>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6" i="4" s="1"/>
  <c r="F365" i="4"/>
  <c r="F364" i="4"/>
  <c r="F363" i="4"/>
  <c r="F362" i="4"/>
  <c r="E362" i="4"/>
  <c r="D362" i="4"/>
  <c r="D361" i="4"/>
  <c r="F361" i="4" s="1"/>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D321" i="4" s="1"/>
  <c r="F321" i="4" s="1"/>
  <c r="F320" i="4"/>
  <c r="F319" i="4"/>
  <c r="F318" i="4"/>
  <c r="F317" i="4"/>
  <c r="F316" i="4"/>
  <c r="F315" i="4"/>
  <c r="F314" i="4"/>
  <c r="E314" i="4"/>
  <c r="D314" i="4"/>
  <c r="F313" i="4"/>
  <c r="F312" i="4"/>
  <c r="F311" i="4"/>
  <c r="F310" i="4"/>
  <c r="E310" i="4"/>
  <c r="D310" i="4"/>
  <c r="D309" i="4" s="1"/>
  <c r="F309" i="4" s="1"/>
  <c r="D308"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D283" i="4"/>
  <c r="F283" i="4" s="1"/>
  <c r="F282" i="4"/>
  <c r="F281" i="4"/>
  <c r="F280" i="4"/>
  <c r="F279" i="4"/>
  <c r="F278" i="4"/>
  <c r="E278" i="4"/>
  <c r="D278" i="4"/>
  <c r="F277" i="4"/>
  <c r="F276" i="4"/>
  <c r="F275" i="4"/>
  <c r="E274" i="4"/>
  <c r="D274"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E221" i="4" s="1"/>
  <c r="D217" i="1" s="1"/>
  <c r="D225" i="4"/>
  <c r="F224" i="4"/>
  <c r="F223" i="4"/>
  <c r="E222" i="4"/>
  <c r="D222" i="4"/>
  <c r="F222" i="4" s="1"/>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E141" i="4"/>
  <c r="E140" i="4" s="1"/>
  <c r="D141" i="4"/>
  <c r="F141" i="4" s="1"/>
  <c r="D140" i="4"/>
  <c r="F139" i="4"/>
  <c r="F138" i="4"/>
  <c r="F137" i="4"/>
  <c r="F136" i="4"/>
  <c r="E135" i="4"/>
  <c r="E134" i="4" s="1"/>
  <c r="F134" i="4" s="1"/>
  <c r="D135" i="4"/>
  <c r="D134" i="4"/>
  <c r="F133" i="4"/>
  <c r="F132" i="4"/>
  <c r="F131" i="4"/>
  <c r="F130" i="4"/>
  <c r="E129" i="4"/>
  <c r="D129" i="4"/>
  <c r="F129" i="4" s="1"/>
  <c r="F128" i="4"/>
  <c r="F127" i="4"/>
  <c r="F126" i="4"/>
  <c r="E126" i="4"/>
  <c r="D126" i="4"/>
  <c r="D125" i="4" s="1"/>
  <c r="F125" i="4" s="1"/>
  <c r="F124" i="4"/>
  <c r="F123" i="4"/>
  <c r="F122" i="4"/>
  <c r="F121" i="4"/>
  <c r="E120" i="4"/>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E77" i="4"/>
  <c r="F77" i="4" s="1"/>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4" i="1" s="1"/>
  <c r="D8" i="4"/>
  <c r="G41" i="3"/>
  <c r="B41" i="3"/>
  <c r="G40" i="3"/>
  <c r="B40" i="3"/>
  <c r="G39" i="3"/>
  <c r="B39" i="3"/>
  <c r="H38" i="3"/>
  <c r="G38" i="3"/>
  <c r="B38" i="3"/>
  <c r="I36" i="3"/>
  <c r="H36" i="3"/>
  <c r="G36" i="3"/>
  <c r="B36" i="3"/>
  <c r="H35" i="3"/>
  <c r="G35" i="3"/>
  <c r="B35" i="3"/>
  <c r="H34" i="3"/>
  <c r="G34" i="3"/>
  <c r="B34" i="3"/>
  <c r="H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H1683" i="1"/>
  <c r="C1683" i="1"/>
  <c r="G1683" i="1" s="1"/>
  <c r="H1682" i="1"/>
  <c r="G1682" i="1"/>
  <c r="C1682" i="1"/>
  <c r="G1680" i="1"/>
  <c r="C1680" i="1"/>
  <c r="H1680" i="1" s="1"/>
  <c r="C1679" i="1"/>
  <c r="H1679" i="1" s="1"/>
  <c r="H1678" i="1"/>
  <c r="G1678" i="1"/>
  <c r="C1678" i="1"/>
  <c r="H1677" i="1"/>
  <c r="G1677" i="1"/>
  <c r="C1677" i="1"/>
  <c r="C1676" i="1"/>
  <c r="C1675" i="1"/>
  <c r="G1675" i="1" s="1"/>
  <c r="H1674" i="1"/>
  <c r="G1674" i="1"/>
  <c r="C1674" i="1"/>
  <c r="G1673" i="1"/>
  <c r="C1673" i="1"/>
  <c r="H1673" i="1" s="1"/>
  <c r="G1672" i="1"/>
  <c r="C1672" i="1"/>
  <c r="H1672" i="1" s="1"/>
  <c r="C1671" i="1"/>
  <c r="H1671" i="1" s="1"/>
  <c r="H1670" i="1"/>
  <c r="G1670" i="1"/>
  <c r="C1670" i="1"/>
  <c r="H1669" i="1"/>
  <c r="C1669" i="1"/>
  <c r="G1669" i="1" s="1"/>
  <c r="C1668" i="1"/>
  <c r="H1667" i="1"/>
  <c r="C1667" i="1"/>
  <c r="G1667" i="1" s="1"/>
  <c r="H1666" i="1"/>
  <c r="G1666" i="1"/>
  <c r="C1666" i="1"/>
  <c r="C1665" i="1"/>
  <c r="H1665" i="1" s="1"/>
  <c r="G1664" i="1"/>
  <c r="C1664" i="1"/>
  <c r="H1664" i="1" s="1"/>
  <c r="C1663" i="1"/>
  <c r="H1663" i="1" s="1"/>
  <c r="H1662" i="1"/>
  <c r="G1662" i="1"/>
  <c r="C1662" i="1"/>
  <c r="H1661" i="1"/>
  <c r="G1661" i="1"/>
  <c r="C1661" i="1"/>
  <c r="C1660" i="1"/>
  <c r="C1659" i="1"/>
  <c r="G1659" i="1" s="1"/>
  <c r="H1658" i="1"/>
  <c r="G1658" i="1"/>
  <c r="C1658" i="1"/>
  <c r="G1657" i="1"/>
  <c r="C1657" i="1"/>
  <c r="H1657" i="1" s="1"/>
  <c r="C1656" i="1"/>
  <c r="H1656" i="1" s="1"/>
  <c r="C1655" i="1"/>
  <c r="H1655" i="1" s="1"/>
  <c r="C1654" i="1"/>
  <c r="H1654" i="1" s="1"/>
  <c r="H1653" i="1"/>
  <c r="G1653" i="1"/>
  <c r="C1653" i="1"/>
  <c r="C1652" i="1"/>
  <c r="H1651" i="1"/>
  <c r="C1651" i="1"/>
  <c r="G1651" i="1" s="1"/>
  <c r="H1650" i="1"/>
  <c r="G1650" i="1"/>
  <c r="C1650" i="1"/>
  <c r="C1649" i="1"/>
  <c r="H1649" i="1" s="1"/>
  <c r="G1648" i="1"/>
  <c r="C1648" i="1"/>
  <c r="H1648" i="1" s="1"/>
  <c r="C1647" i="1"/>
  <c r="H1647" i="1" s="1"/>
  <c r="H1646" i="1"/>
  <c r="G1646" i="1"/>
  <c r="C1646" i="1"/>
  <c r="H1645" i="1"/>
  <c r="G1645" i="1"/>
  <c r="C1645" i="1"/>
  <c r="C1644" i="1"/>
  <c r="C1643" i="1"/>
  <c r="G1643" i="1" s="1"/>
  <c r="H1642" i="1"/>
  <c r="G1642" i="1"/>
  <c r="C1642" i="1"/>
  <c r="G1641" i="1"/>
  <c r="C1641" i="1"/>
  <c r="H1641" i="1" s="1"/>
  <c r="G1640" i="1"/>
  <c r="C1640" i="1"/>
  <c r="H1640" i="1" s="1"/>
  <c r="C1639" i="1"/>
  <c r="H1639" i="1" s="1"/>
  <c r="H1638" i="1"/>
  <c r="G1638" i="1"/>
  <c r="C1638" i="1"/>
  <c r="H1637" i="1"/>
  <c r="G1637" i="1"/>
  <c r="C1637" i="1"/>
  <c r="C1636" i="1"/>
  <c r="C1635" i="1"/>
  <c r="G1635" i="1" s="1"/>
  <c r="C1634" i="1"/>
  <c r="H1634" i="1" s="1"/>
  <c r="C1633" i="1"/>
  <c r="H1633" i="1" s="1"/>
  <c r="G1632" i="1"/>
  <c r="C1632" i="1"/>
  <c r="H1632" i="1" s="1"/>
  <c r="C1631" i="1"/>
  <c r="H1631" i="1" s="1"/>
  <c r="H1630" i="1"/>
  <c r="G1630" i="1"/>
  <c r="C1630" i="1"/>
  <c r="H1629" i="1"/>
  <c r="G1629" i="1"/>
  <c r="C1629" i="1"/>
  <c r="C1627" i="1"/>
  <c r="G1627" i="1" s="1"/>
  <c r="H1626" i="1"/>
  <c r="G1626" i="1"/>
  <c r="C1626" i="1"/>
  <c r="G1625" i="1"/>
  <c r="C1625" i="1"/>
  <c r="H1625" i="1" s="1"/>
  <c r="G1624" i="1"/>
  <c r="C1624" i="1"/>
  <c r="H1624" i="1" s="1"/>
  <c r="C1623" i="1"/>
  <c r="H1623" i="1" s="1"/>
  <c r="C1620" i="1"/>
  <c r="C1619" i="1"/>
  <c r="G1619" i="1" s="1"/>
  <c r="H1618" i="1"/>
  <c r="G1618" i="1"/>
  <c r="C1618" i="1"/>
  <c r="G1617" i="1"/>
  <c r="C1617" i="1"/>
  <c r="H1617" i="1" s="1"/>
  <c r="G1616" i="1"/>
  <c r="C1616" i="1"/>
  <c r="H1616" i="1" s="1"/>
  <c r="C1615" i="1"/>
  <c r="H1615" i="1" s="1"/>
  <c r="H1614" i="1"/>
  <c r="G1614" i="1"/>
  <c r="C1614" i="1"/>
  <c r="H1613" i="1"/>
  <c r="G1613" i="1"/>
  <c r="C1613" i="1"/>
  <c r="C1612" i="1"/>
  <c r="H1611" i="1"/>
  <c r="C1611" i="1"/>
  <c r="G1611" i="1" s="1"/>
  <c r="C1610" i="1"/>
  <c r="H1610" i="1" s="1"/>
  <c r="C1609" i="1"/>
  <c r="H1609" i="1" s="1"/>
  <c r="C1608" i="1"/>
  <c r="H1608" i="1" s="1"/>
  <c r="C1607" i="1"/>
  <c r="H1607" i="1" s="1"/>
  <c r="H1606" i="1"/>
  <c r="C1606" i="1"/>
  <c r="G1606" i="1" s="1"/>
  <c r="H1605" i="1"/>
  <c r="G1605" i="1"/>
  <c r="C1605" i="1"/>
  <c r="C1604" i="1"/>
  <c r="C1603" i="1"/>
  <c r="G1603" i="1" s="1"/>
  <c r="C1601" i="1"/>
  <c r="H1601" i="1" s="1"/>
  <c r="G1600" i="1"/>
  <c r="C1600" i="1"/>
  <c r="H1600" i="1" s="1"/>
  <c r="C1599" i="1"/>
  <c r="H1599" i="1" s="1"/>
  <c r="H1598" i="1"/>
  <c r="G1598" i="1"/>
  <c r="C1598" i="1"/>
  <c r="H1597" i="1"/>
  <c r="G1597" i="1"/>
  <c r="C1597" i="1"/>
  <c r="C1596" i="1"/>
  <c r="H1595" i="1"/>
  <c r="C1595" i="1"/>
  <c r="G1595" i="1" s="1"/>
  <c r="C1594" i="1"/>
  <c r="H1594" i="1" s="1"/>
  <c r="C1593" i="1"/>
  <c r="H1593" i="1" s="1"/>
  <c r="G1592" i="1"/>
  <c r="C1592" i="1"/>
  <c r="H1592" i="1" s="1"/>
  <c r="C1591" i="1"/>
  <c r="H1591" i="1" s="1"/>
  <c r="H1590" i="1"/>
  <c r="G1590" i="1"/>
  <c r="C1590" i="1"/>
  <c r="H1589" i="1"/>
  <c r="G1589" i="1"/>
  <c r="C1589" i="1"/>
  <c r="C1588" i="1"/>
  <c r="C1587" i="1"/>
  <c r="G1587" i="1" s="1"/>
  <c r="C1586" i="1"/>
  <c r="H1586" i="1" s="1"/>
  <c r="G1584" i="1"/>
  <c r="C1584" i="1"/>
  <c r="H1584" i="1" s="1"/>
  <c r="H1582" i="1"/>
  <c r="G1582" i="1"/>
  <c r="C1582" i="1"/>
  <c r="J1581" i="1"/>
  <c r="D1581" i="1"/>
  <c r="C1581" i="1"/>
  <c r="J1580" i="1"/>
  <c r="H1580" i="1"/>
  <c r="G1580" i="1"/>
  <c r="D1580" i="1"/>
  <c r="C1580" i="1"/>
  <c r="D1579" i="1"/>
  <c r="J1579" i="1" s="1"/>
  <c r="C1579" i="1"/>
  <c r="G1578" i="1"/>
  <c r="D1578" i="1"/>
  <c r="C1578" i="1"/>
  <c r="H1577" i="1"/>
  <c r="G1577" i="1"/>
  <c r="D1577" i="1"/>
  <c r="C1577" i="1"/>
  <c r="H1576" i="1"/>
  <c r="D1576" i="1"/>
  <c r="J1576" i="1" s="1"/>
  <c r="C1576" i="1"/>
  <c r="G1576" i="1" s="1"/>
  <c r="I1576" i="1" s="1"/>
  <c r="H1575" i="1"/>
  <c r="G1575" i="1"/>
  <c r="I1575" i="1" s="1"/>
  <c r="D1575" i="1"/>
  <c r="J1575" i="1" s="1"/>
  <c r="C1575" i="1"/>
  <c r="D1574" i="1"/>
  <c r="C1574" i="1"/>
  <c r="J1573" i="1"/>
  <c r="H1573" i="1"/>
  <c r="G1573" i="1"/>
  <c r="I1573" i="1" s="1"/>
  <c r="D1573" i="1"/>
  <c r="C1573" i="1"/>
  <c r="G1572" i="1"/>
  <c r="D1572" i="1"/>
  <c r="H1572" i="1" s="1"/>
  <c r="C1572" i="1"/>
  <c r="C1571" i="1"/>
  <c r="D1570" i="1"/>
  <c r="H1570" i="1" s="1"/>
  <c r="C1570" i="1"/>
  <c r="D1569" i="1"/>
  <c r="J1569" i="1" s="1"/>
  <c r="C1569" i="1"/>
  <c r="J1568" i="1"/>
  <c r="D1568" i="1"/>
  <c r="C1568" i="1"/>
  <c r="J1567" i="1"/>
  <c r="H1567" i="1"/>
  <c r="G1567" i="1"/>
  <c r="D1567" i="1"/>
  <c r="C1567" i="1"/>
  <c r="J1566" i="1"/>
  <c r="H1566" i="1"/>
  <c r="D1566" i="1"/>
  <c r="C1566" i="1"/>
  <c r="G1566" i="1" s="1"/>
  <c r="I1566" i="1" s="1"/>
  <c r="H1565" i="1"/>
  <c r="G1565" i="1"/>
  <c r="I1565" i="1" s="1"/>
  <c r="D1565" i="1"/>
  <c r="J1565" i="1" s="1"/>
  <c r="C1565" i="1"/>
  <c r="D1564" i="1"/>
  <c r="C1564" i="1"/>
  <c r="H1563" i="1"/>
  <c r="D1563" i="1"/>
  <c r="C1563" i="1"/>
  <c r="G1563" i="1" s="1"/>
  <c r="H1562" i="1"/>
  <c r="G1562" i="1"/>
  <c r="I1562" i="1" s="1"/>
  <c r="D1562" i="1"/>
  <c r="J1562" i="1" s="1"/>
  <c r="C1562" i="1"/>
  <c r="D1561" i="1"/>
  <c r="C1561" i="1"/>
  <c r="J1560" i="1"/>
  <c r="H1560" i="1"/>
  <c r="G1560" i="1"/>
  <c r="D1560" i="1"/>
  <c r="C1560" i="1"/>
  <c r="H1559" i="1"/>
  <c r="D1559" i="1"/>
  <c r="C1559" i="1"/>
  <c r="G1559" i="1" s="1"/>
  <c r="G1558" i="1"/>
  <c r="D1558" i="1"/>
  <c r="J1558" i="1" s="1"/>
  <c r="C1558" i="1"/>
  <c r="D1557" i="1"/>
  <c r="C1557" i="1"/>
  <c r="J1557" i="1" s="1"/>
  <c r="D1556" i="1"/>
  <c r="C1556" i="1"/>
  <c r="C1555" i="1"/>
  <c r="J1554" i="1"/>
  <c r="H1554" i="1"/>
  <c r="G1554" i="1"/>
  <c r="I1554" i="1" s="1"/>
  <c r="D1554" i="1"/>
  <c r="C1554" i="1"/>
  <c r="D1553" i="1"/>
  <c r="H1553" i="1" s="1"/>
  <c r="C1553" i="1"/>
  <c r="H1552" i="1"/>
  <c r="D1552" i="1"/>
  <c r="J1552" i="1" s="1"/>
  <c r="C1552" i="1"/>
  <c r="D1551" i="1"/>
  <c r="J1551" i="1" s="1"/>
  <c r="C1551" i="1"/>
  <c r="J1550" i="1"/>
  <c r="H1550" i="1"/>
  <c r="G1550" i="1"/>
  <c r="I1550" i="1" s="1"/>
  <c r="D1550" i="1"/>
  <c r="C1550" i="1"/>
  <c r="D1549" i="1"/>
  <c r="J1549" i="1" s="1"/>
  <c r="C1549" i="1"/>
  <c r="H1548" i="1"/>
  <c r="D1548" i="1"/>
  <c r="J1548" i="1" s="1"/>
  <c r="C1548" i="1"/>
  <c r="J1547" i="1"/>
  <c r="H1547" i="1"/>
  <c r="D1547" i="1"/>
  <c r="C1547" i="1"/>
  <c r="G1547" i="1" s="1"/>
  <c r="J1546" i="1"/>
  <c r="G1546" i="1"/>
  <c r="I1546" i="1" s="1"/>
  <c r="D1546" i="1"/>
  <c r="C1546" i="1"/>
  <c r="H1546" i="1" s="1"/>
  <c r="H1545" i="1"/>
  <c r="D1545" i="1"/>
  <c r="C1545" i="1"/>
  <c r="J1545" i="1" s="1"/>
  <c r="D1544" i="1"/>
  <c r="C1544" i="1"/>
  <c r="D1543" i="1"/>
  <c r="C1543" i="1"/>
  <c r="D1542" i="1"/>
  <c r="C1542" i="1"/>
  <c r="H1542" i="1" s="1"/>
  <c r="D1541" i="1"/>
  <c r="C1541" i="1"/>
  <c r="J1541" i="1" s="1"/>
  <c r="D1540" i="1"/>
  <c r="H1540" i="1" s="1"/>
  <c r="C1540" i="1"/>
  <c r="C1539" i="1"/>
  <c r="C1538" i="1"/>
  <c r="D1536" i="1"/>
  <c r="C1536" i="1"/>
  <c r="G1536" i="1" s="1"/>
  <c r="H1535" i="1"/>
  <c r="G1535" i="1"/>
  <c r="D1535" i="1"/>
  <c r="C1535" i="1"/>
  <c r="H1534" i="1"/>
  <c r="D1534" i="1"/>
  <c r="C1534" i="1"/>
  <c r="G1534" i="1" s="1"/>
  <c r="D1533" i="1"/>
  <c r="C1533" i="1"/>
  <c r="H1532" i="1"/>
  <c r="D1532" i="1"/>
  <c r="C1532" i="1"/>
  <c r="G1532" i="1" s="1"/>
  <c r="H1531" i="1"/>
  <c r="D1531" i="1"/>
  <c r="C1531" i="1"/>
  <c r="G1531" i="1" s="1"/>
  <c r="H1530" i="1"/>
  <c r="D1530" i="1"/>
  <c r="C1530" i="1"/>
  <c r="G1530" i="1" s="1"/>
  <c r="G1529" i="1"/>
  <c r="D1529" i="1"/>
  <c r="C1529" i="1"/>
  <c r="H1529" i="1" s="1"/>
  <c r="H1528" i="1"/>
  <c r="D1528" i="1"/>
  <c r="C1528" i="1"/>
  <c r="G1528" i="1" s="1"/>
  <c r="H1527" i="1"/>
  <c r="D1527" i="1"/>
  <c r="C1527" i="1"/>
  <c r="G1527" i="1" s="1"/>
  <c r="D1526" i="1"/>
  <c r="C1526" i="1"/>
  <c r="G1525" i="1"/>
  <c r="D1525" i="1"/>
  <c r="C1525" i="1"/>
  <c r="H1525" i="1" s="1"/>
  <c r="D1524" i="1"/>
  <c r="C1524" i="1"/>
  <c r="G1524" i="1" s="1"/>
  <c r="H1523" i="1"/>
  <c r="G1523" i="1"/>
  <c r="D1523" i="1"/>
  <c r="C1523" i="1"/>
  <c r="H1522" i="1"/>
  <c r="D1522" i="1"/>
  <c r="C1522" i="1"/>
  <c r="G1521" i="1"/>
  <c r="D1521" i="1"/>
  <c r="C1521" i="1"/>
  <c r="H1521" i="1" s="1"/>
  <c r="D1520" i="1"/>
  <c r="C1520" i="1"/>
  <c r="G1520" i="1" s="1"/>
  <c r="H1519" i="1"/>
  <c r="G1519" i="1"/>
  <c r="D1519" i="1"/>
  <c r="C1519" i="1"/>
  <c r="H1518" i="1"/>
  <c r="D1518" i="1"/>
  <c r="C1518" i="1"/>
  <c r="G1518" i="1" s="1"/>
  <c r="D1517" i="1"/>
  <c r="C1517" i="1"/>
  <c r="H1516" i="1"/>
  <c r="D1516" i="1"/>
  <c r="C1516" i="1"/>
  <c r="G1516" i="1" s="1"/>
  <c r="H1515" i="1"/>
  <c r="D1515" i="1"/>
  <c r="C1515" i="1"/>
  <c r="G1515" i="1" s="1"/>
  <c r="H1514" i="1"/>
  <c r="D1514" i="1"/>
  <c r="C1514" i="1"/>
  <c r="G1514" i="1" s="1"/>
  <c r="D1513" i="1"/>
  <c r="G1513" i="1" s="1"/>
  <c r="C1513" i="1"/>
  <c r="H1513" i="1" s="1"/>
  <c r="H1512" i="1"/>
  <c r="D1512" i="1"/>
  <c r="C1512" i="1"/>
  <c r="G1512" i="1" s="1"/>
  <c r="H1511" i="1"/>
  <c r="D1511" i="1"/>
  <c r="C1511" i="1"/>
  <c r="H1509" i="1"/>
  <c r="G1509" i="1"/>
  <c r="D1509" i="1"/>
  <c r="C1509" i="1"/>
  <c r="H1508" i="1"/>
  <c r="D1508" i="1"/>
  <c r="C1508" i="1"/>
  <c r="G1508" i="1" s="1"/>
  <c r="G1507" i="1"/>
  <c r="D1507" i="1"/>
  <c r="C1507" i="1"/>
  <c r="H1507" i="1" s="1"/>
  <c r="D1506" i="1"/>
  <c r="C1506" i="1"/>
  <c r="G1506" i="1" s="1"/>
  <c r="H1505" i="1"/>
  <c r="G1505" i="1"/>
  <c r="D1505" i="1"/>
  <c r="C1505" i="1"/>
  <c r="H1504" i="1"/>
  <c r="D1504" i="1"/>
  <c r="C1504" i="1"/>
  <c r="G1504" i="1" s="1"/>
  <c r="D1503" i="1"/>
  <c r="C1503" i="1"/>
  <c r="H1502" i="1"/>
  <c r="D1502" i="1"/>
  <c r="C1502" i="1"/>
  <c r="G1502" i="1" s="1"/>
  <c r="H1501" i="1"/>
  <c r="D1501" i="1"/>
  <c r="C1501" i="1"/>
  <c r="G1501" i="1" s="1"/>
  <c r="H1500" i="1"/>
  <c r="D1500" i="1"/>
  <c r="C1500" i="1"/>
  <c r="G1500" i="1" s="1"/>
  <c r="G1499" i="1"/>
  <c r="D1499" i="1"/>
  <c r="C1499" i="1"/>
  <c r="H1499" i="1" s="1"/>
  <c r="G1498" i="1"/>
  <c r="D1498" i="1"/>
  <c r="C1498" i="1"/>
  <c r="H1498" i="1" s="1"/>
  <c r="G1497" i="1"/>
  <c r="D1497" i="1"/>
  <c r="C1497" i="1"/>
  <c r="H1497" i="1" s="1"/>
  <c r="D1496" i="1"/>
  <c r="C1496" i="1"/>
  <c r="H1496" i="1" s="1"/>
  <c r="G1495" i="1"/>
  <c r="D1495" i="1"/>
  <c r="C1495" i="1"/>
  <c r="H1495" i="1" s="1"/>
  <c r="D1494" i="1"/>
  <c r="C1494" i="1"/>
  <c r="H1494" i="1" s="1"/>
  <c r="G1493" i="1"/>
  <c r="D1493" i="1"/>
  <c r="C1493" i="1"/>
  <c r="H1493" i="1" s="1"/>
  <c r="G1492" i="1"/>
  <c r="D1492" i="1"/>
  <c r="C1492" i="1"/>
  <c r="H1492" i="1" s="1"/>
  <c r="G1491" i="1"/>
  <c r="D1491" i="1"/>
  <c r="C1491" i="1"/>
  <c r="H1491" i="1" s="1"/>
  <c r="H1490" i="1"/>
  <c r="G1490" i="1"/>
  <c r="C1490" i="1"/>
  <c r="H1489" i="1"/>
  <c r="D1489" i="1"/>
  <c r="C1489" i="1"/>
  <c r="G1489" i="1" s="1"/>
  <c r="H1488" i="1"/>
  <c r="G1488" i="1"/>
  <c r="D1488" i="1"/>
  <c r="C1488" i="1"/>
  <c r="H1487" i="1"/>
  <c r="D1487" i="1"/>
  <c r="C1487" i="1"/>
  <c r="G1487" i="1" s="1"/>
  <c r="H1486" i="1"/>
  <c r="G1486" i="1"/>
  <c r="D1486" i="1"/>
  <c r="C1486" i="1"/>
  <c r="C1485" i="1"/>
  <c r="D1484" i="1"/>
  <c r="C1484" i="1"/>
  <c r="G1483" i="1"/>
  <c r="D1483" i="1"/>
  <c r="C1483" i="1"/>
  <c r="H1483" i="1" s="1"/>
  <c r="D1482" i="1"/>
  <c r="C1482" i="1"/>
  <c r="G1481" i="1"/>
  <c r="D1481" i="1"/>
  <c r="C1481" i="1"/>
  <c r="H1481" i="1" s="1"/>
  <c r="D1480" i="1"/>
  <c r="C1480" i="1"/>
  <c r="D1479" i="1"/>
  <c r="C1479" i="1"/>
  <c r="H1479" i="1" s="1"/>
  <c r="D1478" i="1"/>
  <c r="C1478" i="1"/>
  <c r="D1477" i="1"/>
  <c r="C1477" i="1"/>
  <c r="H1477" i="1" s="1"/>
  <c r="D1476" i="1"/>
  <c r="C1476" i="1"/>
  <c r="G1475" i="1"/>
  <c r="D1475" i="1"/>
  <c r="C1475" i="1"/>
  <c r="H1475" i="1" s="1"/>
  <c r="D1474" i="1"/>
  <c r="C1474" i="1"/>
  <c r="D1473" i="1"/>
  <c r="C1473" i="1"/>
  <c r="H1473" i="1" s="1"/>
  <c r="D1472" i="1"/>
  <c r="C1472" i="1"/>
  <c r="G1471" i="1"/>
  <c r="D1471" i="1"/>
  <c r="C1471" i="1"/>
  <c r="H1471" i="1" s="1"/>
  <c r="D1470" i="1"/>
  <c r="C1470" i="1"/>
  <c r="G1469" i="1"/>
  <c r="D1469" i="1"/>
  <c r="C1469" i="1"/>
  <c r="H1469" i="1" s="1"/>
  <c r="D1468" i="1"/>
  <c r="C1468" i="1"/>
  <c r="G1467" i="1"/>
  <c r="D1467" i="1"/>
  <c r="C1467" i="1"/>
  <c r="H1467" i="1" s="1"/>
  <c r="D1466" i="1"/>
  <c r="C1466" i="1"/>
  <c r="G1465" i="1"/>
  <c r="D1465" i="1"/>
  <c r="C1465" i="1"/>
  <c r="H1465" i="1" s="1"/>
  <c r="D1464" i="1"/>
  <c r="C1464" i="1"/>
  <c r="D1463" i="1"/>
  <c r="C1463" i="1"/>
  <c r="H1463" i="1" s="1"/>
  <c r="D1462" i="1"/>
  <c r="C1462" i="1"/>
  <c r="D1461" i="1"/>
  <c r="C1461" i="1"/>
  <c r="H1461" i="1" s="1"/>
  <c r="D1460" i="1"/>
  <c r="C1460" i="1"/>
  <c r="G1459" i="1"/>
  <c r="D1459" i="1"/>
  <c r="C1459" i="1"/>
  <c r="H1459" i="1" s="1"/>
  <c r="D1458" i="1"/>
  <c r="C1458" i="1"/>
  <c r="H1458" i="1" s="1"/>
  <c r="D1457" i="1"/>
  <c r="C1457" i="1"/>
  <c r="H1457" i="1" s="1"/>
  <c r="G1456" i="1"/>
  <c r="D1456" i="1"/>
  <c r="C1456" i="1"/>
  <c r="H1456" i="1" s="1"/>
  <c r="G1455" i="1"/>
  <c r="D1455" i="1"/>
  <c r="C1455" i="1"/>
  <c r="H1455" i="1" s="1"/>
  <c r="G1454" i="1"/>
  <c r="D1454" i="1"/>
  <c r="C1454" i="1"/>
  <c r="H1454" i="1" s="1"/>
  <c r="D1453" i="1"/>
  <c r="C1453" i="1"/>
  <c r="H1453" i="1" s="1"/>
  <c r="D1452" i="1"/>
  <c r="C1452" i="1"/>
  <c r="H1452" i="1" s="1"/>
  <c r="G1451" i="1"/>
  <c r="D1451" i="1"/>
  <c r="C1451" i="1"/>
  <c r="H1451" i="1" s="1"/>
  <c r="D1450" i="1"/>
  <c r="C1450" i="1"/>
  <c r="H1450" i="1" s="1"/>
  <c r="D1449" i="1"/>
  <c r="C1449" i="1"/>
  <c r="H1449" i="1" s="1"/>
  <c r="G1448" i="1"/>
  <c r="D1448" i="1"/>
  <c r="C1448" i="1"/>
  <c r="H1448" i="1" s="1"/>
  <c r="G1447" i="1"/>
  <c r="D1447" i="1"/>
  <c r="C1447" i="1"/>
  <c r="H1447" i="1" s="1"/>
  <c r="G1446" i="1"/>
  <c r="D1446" i="1"/>
  <c r="C1446" i="1"/>
  <c r="H1446" i="1" s="1"/>
  <c r="D1445" i="1"/>
  <c r="C1445" i="1"/>
  <c r="H1445" i="1" s="1"/>
  <c r="D1444" i="1"/>
  <c r="C1444" i="1"/>
  <c r="H1444" i="1" s="1"/>
  <c r="G1443" i="1"/>
  <c r="D1443" i="1"/>
  <c r="C1443" i="1"/>
  <c r="H1443" i="1" s="1"/>
  <c r="D1442" i="1"/>
  <c r="C1442" i="1"/>
  <c r="H1442" i="1" s="1"/>
  <c r="D1441" i="1"/>
  <c r="C1441" i="1"/>
  <c r="H1441" i="1" s="1"/>
  <c r="G1440" i="1"/>
  <c r="D1440" i="1"/>
  <c r="C1440" i="1"/>
  <c r="H1440" i="1" s="1"/>
  <c r="G1439" i="1"/>
  <c r="D1439" i="1"/>
  <c r="C1439" i="1"/>
  <c r="H1439" i="1" s="1"/>
  <c r="G1438" i="1"/>
  <c r="D1438" i="1"/>
  <c r="C1438" i="1"/>
  <c r="H1438" i="1" s="1"/>
  <c r="D1437" i="1"/>
  <c r="C1437" i="1"/>
  <c r="H1437" i="1" s="1"/>
  <c r="D1436" i="1"/>
  <c r="C1436" i="1"/>
  <c r="H1436" i="1" s="1"/>
  <c r="G1435" i="1"/>
  <c r="D1435" i="1"/>
  <c r="C1435" i="1"/>
  <c r="H1435" i="1" s="1"/>
  <c r="D1434" i="1"/>
  <c r="C1434" i="1"/>
  <c r="H1434" i="1" s="1"/>
  <c r="D1433" i="1"/>
  <c r="C1433" i="1"/>
  <c r="H1433" i="1" s="1"/>
  <c r="G1432" i="1"/>
  <c r="D1432" i="1"/>
  <c r="C1432" i="1"/>
  <c r="H1432" i="1" s="1"/>
  <c r="D1431" i="1"/>
  <c r="G1430" i="1"/>
  <c r="D1430" i="1"/>
  <c r="C1430" i="1"/>
  <c r="H1430" i="1" s="1"/>
  <c r="D1429" i="1"/>
  <c r="C1429" i="1"/>
  <c r="H1429" i="1" s="1"/>
  <c r="D1428" i="1"/>
  <c r="C1428" i="1"/>
  <c r="H1428" i="1" s="1"/>
  <c r="G1427" i="1"/>
  <c r="D1427" i="1"/>
  <c r="C1427" i="1"/>
  <c r="H1427" i="1" s="1"/>
  <c r="D1426" i="1"/>
  <c r="C1426" i="1"/>
  <c r="H1426" i="1" s="1"/>
  <c r="D1425" i="1"/>
  <c r="C1425" i="1"/>
  <c r="H1425" i="1" s="1"/>
  <c r="G1424" i="1"/>
  <c r="D1424" i="1"/>
  <c r="C1424" i="1"/>
  <c r="H1424" i="1" s="1"/>
  <c r="G1423" i="1"/>
  <c r="D1423" i="1"/>
  <c r="C1423" i="1"/>
  <c r="H1423" i="1" s="1"/>
  <c r="G1422" i="1"/>
  <c r="D1422" i="1"/>
  <c r="C1422" i="1"/>
  <c r="H1422" i="1" s="1"/>
  <c r="D1421" i="1"/>
  <c r="C1421" i="1"/>
  <c r="H1421" i="1" s="1"/>
  <c r="D1420" i="1"/>
  <c r="C1420" i="1"/>
  <c r="H1420" i="1" s="1"/>
  <c r="G1419" i="1"/>
  <c r="D1419" i="1"/>
  <c r="C1419" i="1"/>
  <c r="H1419" i="1" s="1"/>
  <c r="D1418" i="1"/>
  <c r="C1418" i="1"/>
  <c r="H1418" i="1" s="1"/>
  <c r="D1417" i="1"/>
  <c r="C1417" i="1"/>
  <c r="H1417" i="1" s="1"/>
  <c r="G1416" i="1"/>
  <c r="D1416" i="1"/>
  <c r="C1416" i="1"/>
  <c r="H1416" i="1" s="1"/>
  <c r="G1415" i="1"/>
  <c r="D1415" i="1"/>
  <c r="C1415" i="1"/>
  <c r="H1415" i="1" s="1"/>
  <c r="G1414" i="1"/>
  <c r="D1414" i="1"/>
  <c r="C1414" i="1"/>
  <c r="H1414" i="1" s="1"/>
  <c r="D1413" i="1"/>
  <c r="C1413" i="1"/>
  <c r="H1413" i="1" s="1"/>
  <c r="D1412" i="1"/>
  <c r="C1412" i="1"/>
  <c r="H1412" i="1" s="1"/>
  <c r="G1411" i="1"/>
  <c r="D1411" i="1"/>
  <c r="C1411" i="1"/>
  <c r="H1411" i="1" s="1"/>
  <c r="D1410" i="1"/>
  <c r="C1410" i="1"/>
  <c r="H1410" i="1" s="1"/>
  <c r="D1409" i="1"/>
  <c r="C1409" i="1"/>
  <c r="H1409" i="1" s="1"/>
  <c r="G1408" i="1"/>
  <c r="D1408" i="1"/>
  <c r="C1408" i="1"/>
  <c r="H1408" i="1" s="1"/>
  <c r="G1407" i="1"/>
  <c r="D1407" i="1"/>
  <c r="C1407" i="1"/>
  <c r="H1407" i="1" s="1"/>
  <c r="G1406" i="1"/>
  <c r="D1406" i="1"/>
  <c r="C1406" i="1"/>
  <c r="H1406" i="1" s="1"/>
  <c r="D1405" i="1"/>
  <c r="C1405" i="1"/>
  <c r="H1405" i="1" s="1"/>
  <c r="D1404" i="1"/>
  <c r="C1404" i="1"/>
  <c r="H1404" i="1" s="1"/>
  <c r="G1403" i="1"/>
  <c r="D1403" i="1"/>
  <c r="C1403" i="1"/>
  <c r="H1403" i="1" s="1"/>
  <c r="D1402" i="1"/>
  <c r="C1402" i="1"/>
  <c r="D1401" i="1"/>
  <c r="D1400" i="1"/>
  <c r="C1400" i="1"/>
  <c r="G1400" i="1" s="1"/>
  <c r="G1399" i="1"/>
  <c r="D1399" i="1"/>
  <c r="C1399" i="1"/>
  <c r="H1399" i="1" s="1"/>
  <c r="G1398" i="1"/>
  <c r="D1398" i="1"/>
  <c r="C1398" i="1"/>
  <c r="H1398" i="1" s="1"/>
  <c r="D1397" i="1"/>
  <c r="C1397" i="1"/>
  <c r="H1397" i="1" s="1"/>
  <c r="D1396" i="1"/>
  <c r="C1396" i="1"/>
  <c r="H1396" i="1" s="1"/>
  <c r="G1395" i="1"/>
  <c r="D1395" i="1"/>
  <c r="C1395" i="1"/>
  <c r="H1395" i="1" s="1"/>
  <c r="D1394" i="1"/>
  <c r="C1394" i="1"/>
  <c r="D1393" i="1"/>
  <c r="C1393" i="1"/>
  <c r="H1393" i="1" s="1"/>
  <c r="G1392" i="1"/>
  <c r="D1392" i="1"/>
  <c r="C1392" i="1"/>
  <c r="G1391" i="1"/>
  <c r="D1391" i="1"/>
  <c r="C1391" i="1"/>
  <c r="H1391" i="1" s="1"/>
  <c r="D1390" i="1"/>
  <c r="C1390" i="1"/>
  <c r="H1390" i="1" s="1"/>
  <c r="D1389" i="1"/>
  <c r="C1389" i="1"/>
  <c r="D1388" i="1"/>
  <c r="C1388" i="1"/>
  <c r="H1388" i="1" s="1"/>
  <c r="D1387" i="1"/>
  <c r="C1387" i="1"/>
  <c r="H1387" i="1" s="1"/>
  <c r="D1386" i="1"/>
  <c r="C1386" i="1"/>
  <c r="D1385" i="1"/>
  <c r="C1385" i="1"/>
  <c r="H1385" i="1" s="1"/>
  <c r="D1384" i="1"/>
  <c r="C1384" i="1"/>
  <c r="G1383" i="1"/>
  <c r="D1383" i="1"/>
  <c r="C1383" i="1"/>
  <c r="H1383" i="1" s="1"/>
  <c r="G1382" i="1"/>
  <c r="D1382" i="1"/>
  <c r="C1382" i="1"/>
  <c r="D1381" i="1"/>
  <c r="C1381" i="1"/>
  <c r="H1381" i="1" s="1"/>
  <c r="D1380" i="1"/>
  <c r="C1380" i="1"/>
  <c r="H1380" i="1" s="1"/>
  <c r="G1379" i="1"/>
  <c r="D1379" i="1"/>
  <c r="C1379" i="1"/>
  <c r="H1379" i="1" s="1"/>
  <c r="D1378" i="1"/>
  <c r="C1378" i="1"/>
  <c r="D1377" i="1"/>
  <c r="C1377" i="1"/>
  <c r="H1377" i="1" s="1"/>
  <c r="G1376" i="1"/>
  <c r="D1376" i="1"/>
  <c r="C1376" i="1"/>
  <c r="G1375" i="1"/>
  <c r="D1375" i="1"/>
  <c r="C1375" i="1"/>
  <c r="H1375" i="1" s="1"/>
  <c r="G1374" i="1"/>
  <c r="D1374" i="1"/>
  <c r="C1374" i="1"/>
  <c r="D1373" i="1"/>
  <c r="C1373" i="1"/>
  <c r="H1373" i="1" s="1"/>
  <c r="D1372" i="1"/>
  <c r="C1372" i="1"/>
  <c r="H1372" i="1" s="1"/>
  <c r="G1371" i="1"/>
  <c r="D1371" i="1"/>
  <c r="C1371" i="1"/>
  <c r="H1371" i="1" s="1"/>
  <c r="D1370" i="1"/>
  <c r="C1370" i="1"/>
  <c r="D1369" i="1"/>
  <c r="C1369" i="1"/>
  <c r="H1369" i="1" s="1"/>
  <c r="G1368" i="1"/>
  <c r="D1368" i="1"/>
  <c r="C1368" i="1"/>
  <c r="D1367" i="1"/>
  <c r="C1367" i="1"/>
  <c r="H1367" i="1" s="1"/>
  <c r="G1366" i="1"/>
  <c r="D1366" i="1"/>
  <c r="C1366" i="1"/>
  <c r="G1365" i="1"/>
  <c r="D1365" i="1"/>
  <c r="C1365" i="1"/>
  <c r="H1365" i="1" s="1"/>
  <c r="G1364" i="1"/>
  <c r="D1364" i="1"/>
  <c r="C1364" i="1"/>
  <c r="H1363" i="1"/>
  <c r="D1363" i="1"/>
  <c r="C1363" i="1"/>
  <c r="G1363" i="1" s="1"/>
  <c r="G1362" i="1"/>
  <c r="D1362" i="1"/>
  <c r="C1362" i="1"/>
  <c r="H1362" i="1" s="1"/>
  <c r="H1361" i="1"/>
  <c r="D1361" i="1"/>
  <c r="C1361" i="1"/>
  <c r="G1361" i="1" s="1"/>
  <c r="G1360" i="1"/>
  <c r="D1360" i="1"/>
  <c r="C1360" i="1"/>
  <c r="H1360" i="1" s="1"/>
  <c r="H1359" i="1"/>
  <c r="D1359" i="1"/>
  <c r="C1359" i="1"/>
  <c r="G1359" i="1" s="1"/>
  <c r="G1358" i="1"/>
  <c r="D1358" i="1"/>
  <c r="C1358" i="1"/>
  <c r="H1358" i="1" s="1"/>
  <c r="H1357" i="1"/>
  <c r="D1357" i="1"/>
  <c r="C1357" i="1"/>
  <c r="G1357" i="1" s="1"/>
  <c r="G1356" i="1"/>
  <c r="D1356" i="1"/>
  <c r="C1356" i="1"/>
  <c r="H1356" i="1" s="1"/>
  <c r="H1355" i="1"/>
  <c r="D1355" i="1"/>
  <c r="C1355" i="1"/>
  <c r="G1355" i="1" s="1"/>
  <c r="G1354" i="1"/>
  <c r="D1354" i="1"/>
  <c r="C1354" i="1"/>
  <c r="H1354" i="1" s="1"/>
  <c r="D1353" i="1"/>
  <c r="H1353" i="1" s="1"/>
  <c r="C1353" i="1"/>
  <c r="G1353" i="1" s="1"/>
  <c r="G1352" i="1"/>
  <c r="D1352" i="1"/>
  <c r="C1352" i="1"/>
  <c r="H1352" i="1" s="1"/>
  <c r="D1351" i="1"/>
  <c r="H1351" i="1" s="1"/>
  <c r="C1351" i="1"/>
  <c r="G1351" i="1" s="1"/>
  <c r="G1350" i="1"/>
  <c r="D1350" i="1"/>
  <c r="C1350" i="1"/>
  <c r="H1350" i="1" s="1"/>
  <c r="D1349" i="1"/>
  <c r="H1349" i="1" s="1"/>
  <c r="C1349" i="1"/>
  <c r="G1349" i="1" s="1"/>
  <c r="G1348" i="1"/>
  <c r="D1348" i="1"/>
  <c r="C1348" i="1"/>
  <c r="H1348" i="1" s="1"/>
  <c r="D1347" i="1"/>
  <c r="H1347" i="1" s="1"/>
  <c r="C1347" i="1"/>
  <c r="G1347" i="1" s="1"/>
  <c r="G1346" i="1"/>
  <c r="D1346" i="1"/>
  <c r="C1346" i="1"/>
  <c r="H1346" i="1" s="1"/>
  <c r="D1345" i="1"/>
  <c r="H1345" i="1" s="1"/>
  <c r="C1345" i="1"/>
  <c r="G1345" i="1" s="1"/>
  <c r="G1344" i="1"/>
  <c r="D1344" i="1"/>
  <c r="C1344" i="1"/>
  <c r="H1344" i="1" s="1"/>
  <c r="D1343" i="1"/>
  <c r="H1343" i="1" s="1"/>
  <c r="C1343" i="1"/>
  <c r="G1343" i="1" s="1"/>
  <c r="G1342" i="1"/>
  <c r="D1342" i="1"/>
  <c r="C1342" i="1"/>
  <c r="H1342" i="1" s="1"/>
  <c r="D1341" i="1"/>
  <c r="H1341" i="1" s="1"/>
  <c r="C1341" i="1"/>
  <c r="G1341" i="1" s="1"/>
  <c r="D1340" i="1"/>
  <c r="G1340" i="1" s="1"/>
  <c r="C1340" i="1"/>
  <c r="H1340" i="1" s="1"/>
  <c r="D1339" i="1"/>
  <c r="H1339" i="1" s="1"/>
  <c r="C1339" i="1"/>
  <c r="G1338" i="1"/>
  <c r="D1338" i="1"/>
  <c r="C1338" i="1"/>
  <c r="H1338" i="1" s="1"/>
  <c r="D1337" i="1"/>
  <c r="H1337" i="1" s="1"/>
  <c r="C1337" i="1"/>
  <c r="G1337" i="1" s="1"/>
  <c r="G1336" i="1"/>
  <c r="D1336" i="1"/>
  <c r="C1336" i="1"/>
  <c r="H1336" i="1" s="1"/>
  <c r="D1335" i="1"/>
  <c r="H1335" i="1" s="1"/>
  <c r="C1335" i="1"/>
  <c r="G1335" i="1" s="1"/>
  <c r="G1334" i="1"/>
  <c r="D1334" i="1"/>
  <c r="C1334" i="1"/>
  <c r="H1334" i="1" s="1"/>
  <c r="D1333" i="1"/>
  <c r="H1333" i="1" s="1"/>
  <c r="C1333" i="1"/>
  <c r="G1333" i="1" s="1"/>
  <c r="G1332" i="1"/>
  <c r="D1332" i="1"/>
  <c r="C1332" i="1"/>
  <c r="H1332" i="1" s="1"/>
  <c r="D1331" i="1"/>
  <c r="H1331" i="1" s="1"/>
  <c r="C1331" i="1"/>
  <c r="G1331" i="1" s="1"/>
  <c r="G1330" i="1"/>
  <c r="D1330" i="1"/>
  <c r="C1330" i="1"/>
  <c r="H1330" i="1" s="1"/>
  <c r="D1329" i="1"/>
  <c r="H1329" i="1" s="1"/>
  <c r="C1329" i="1"/>
  <c r="G1329" i="1" s="1"/>
  <c r="G1328" i="1"/>
  <c r="D1328" i="1"/>
  <c r="C1328" i="1"/>
  <c r="H1328" i="1" s="1"/>
  <c r="D1327" i="1"/>
  <c r="H1327" i="1" s="1"/>
  <c r="C1327" i="1"/>
  <c r="G1327" i="1" s="1"/>
  <c r="G1326" i="1"/>
  <c r="D1326" i="1"/>
  <c r="C1326" i="1"/>
  <c r="H1326" i="1" s="1"/>
  <c r="D1325" i="1"/>
  <c r="H1325" i="1" s="1"/>
  <c r="C1325" i="1"/>
  <c r="G1325" i="1" s="1"/>
  <c r="G1324" i="1"/>
  <c r="D1324" i="1"/>
  <c r="C1324" i="1"/>
  <c r="H1324" i="1" s="1"/>
  <c r="D1323" i="1"/>
  <c r="H1323" i="1" s="1"/>
  <c r="C1323" i="1"/>
  <c r="G1323" i="1" s="1"/>
  <c r="G1322" i="1"/>
  <c r="D1322" i="1"/>
  <c r="C1322" i="1"/>
  <c r="H1322" i="1" s="1"/>
  <c r="D1321" i="1"/>
  <c r="H1321" i="1" s="1"/>
  <c r="C1321" i="1"/>
  <c r="G1321" i="1" s="1"/>
  <c r="G1320" i="1"/>
  <c r="D1320" i="1"/>
  <c r="C1320" i="1"/>
  <c r="H1320" i="1" s="1"/>
  <c r="D1319" i="1"/>
  <c r="H1319" i="1" s="1"/>
  <c r="C1319" i="1"/>
  <c r="G1319" i="1" s="1"/>
  <c r="G1318" i="1"/>
  <c r="D1318" i="1"/>
  <c r="C1318" i="1"/>
  <c r="H1318" i="1" s="1"/>
  <c r="D1317" i="1"/>
  <c r="H1317" i="1" s="1"/>
  <c r="C1317" i="1"/>
  <c r="G1317" i="1" s="1"/>
  <c r="G1316" i="1"/>
  <c r="D1316" i="1"/>
  <c r="C1316" i="1"/>
  <c r="H1316" i="1" s="1"/>
  <c r="D1315" i="1"/>
  <c r="H1315" i="1" s="1"/>
  <c r="C1315" i="1"/>
  <c r="G1315" i="1" s="1"/>
  <c r="G1314" i="1"/>
  <c r="D1314" i="1"/>
  <c r="C1314" i="1"/>
  <c r="H1314" i="1" s="1"/>
  <c r="D1313" i="1"/>
  <c r="H1313" i="1" s="1"/>
  <c r="C1313" i="1"/>
  <c r="G1313" i="1" s="1"/>
  <c r="G1312" i="1"/>
  <c r="D1312" i="1"/>
  <c r="C1312" i="1"/>
  <c r="H1312" i="1" s="1"/>
  <c r="D1311" i="1"/>
  <c r="H1311" i="1" s="1"/>
  <c r="C1311" i="1"/>
  <c r="G1311" i="1" s="1"/>
  <c r="G1310" i="1"/>
  <c r="D1310" i="1"/>
  <c r="C1310" i="1"/>
  <c r="H1310" i="1" s="1"/>
  <c r="D1309" i="1"/>
  <c r="H1309" i="1" s="1"/>
  <c r="C1309" i="1"/>
  <c r="G1308" i="1"/>
  <c r="D1308" i="1"/>
  <c r="C1308" i="1"/>
  <c r="H1308" i="1" s="1"/>
  <c r="D1307" i="1"/>
  <c r="H1307" i="1" s="1"/>
  <c r="C1307" i="1"/>
  <c r="G1307" i="1" s="1"/>
  <c r="D1306" i="1"/>
  <c r="G1306" i="1" s="1"/>
  <c r="C1306" i="1"/>
  <c r="H1306" i="1" s="1"/>
  <c r="D1305" i="1"/>
  <c r="H1305" i="1" s="1"/>
  <c r="C1305" i="1"/>
  <c r="G1305" i="1" s="1"/>
  <c r="G1304" i="1"/>
  <c r="D1304" i="1"/>
  <c r="C1304" i="1"/>
  <c r="H1304" i="1" s="1"/>
  <c r="D1303" i="1"/>
  <c r="H1303" i="1" s="1"/>
  <c r="C1303" i="1"/>
  <c r="D1302" i="1"/>
  <c r="G1302" i="1" s="1"/>
  <c r="C1302" i="1"/>
  <c r="C1301" i="1"/>
  <c r="C1300" i="1"/>
  <c r="D1299" i="1"/>
  <c r="H1299" i="1" s="1"/>
  <c r="C1299" i="1"/>
  <c r="G1299" i="1" s="1"/>
  <c r="G1298" i="1"/>
  <c r="D1298" i="1"/>
  <c r="C1298" i="1"/>
  <c r="H1298" i="1" s="1"/>
  <c r="D1297" i="1"/>
  <c r="C1297" i="1"/>
  <c r="H1297" i="1" s="1"/>
  <c r="G1296" i="1"/>
  <c r="D1296" i="1"/>
  <c r="C1296" i="1"/>
  <c r="H1296" i="1" s="1"/>
  <c r="D1295" i="1"/>
  <c r="C1295" i="1"/>
  <c r="H1295" i="1" s="1"/>
  <c r="G1294" i="1"/>
  <c r="D1294" i="1"/>
  <c r="C1294" i="1"/>
  <c r="H1294" i="1" s="1"/>
  <c r="D1293" i="1"/>
  <c r="C1293" i="1"/>
  <c r="H1293" i="1" s="1"/>
  <c r="D1292" i="1"/>
  <c r="C1292" i="1"/>
  <c r="H1292" i="1" s="1"/>
  <c r="D1291" i="1"/>
  <c r="C1291" i="1"/>
  <c r="D1290" i="1"/>
  <c r="C1290" i="1"/>
  <c r="H1290" i="1" s="1"/>
  <c r="D1289" i="1"/>
  <c r="C1289" i="1"/>
  <c r="G1288" i="1"/>
  <c r="D1288" i="1"/>
  <c r="C1288" i="1"/>
  <c r="D1287" i="1"/>
  <c r="C1287" i="1"/>
  <c r="G1286" i="1"/>
  <c r="D1286" i="1"/>
  <c r="C1286" i="1"/>
  <c r="D1285" i="1"/>
  <c r="C1285" i="1"/>
  <c r="D1284" i="1"/>
  <c r="G1284" i="1" s="1"/>
  <c r="C1284" i="1"/>
  <c r="D1283" i="1"/>
  <c r="C1283" i="1"/>
  <c r="D1282" i="1"/>
  <c r="C1282" i="1"/>
  <c r="C1281" i="1"/>
  <c r="D1280" i="1"/>
  <c r="C1280" i="1"/>
  <c r="D1279" i="1"/>
  <c r="C1279" i="1"/>
  <c r="H1279" i="1" s="1"/>
  <c r="C1278" i="1"/>
  <c r="D1277" i="1"/>
  <c r="C1277" i="1"/>
  <c r="H1277" i="1" s="1"/>
  <c r="D1276" i="1"/>
  <c r="C1276" i="1"/>
  <c r="H1276" i="1" s="1"/>
  <c r="D1275" i="1"/>
  <c r="C1275" i="1"/>
  <c r="D1274" i="1"/>
  <c r="C1274" i="1"/>
  <c r="H1274" i="1" s="1"/>
  <c r="D1273" i="1"/>
  <c r="C1273" i="1"/>
  <c r="G1272" i="1"/>
  <c r="D1272" i="1"/>
  <c r="C1272" i="1"/>
  <c r="D1271" i="1"/>
  <c r="C1271" i="1"/>
  <c r="G1270" i="1"/>
  <c r="D1270" i="1"/>
  <c r="C1270" i="1"/>
  <c r="H1270" i="1" s="1"/>
  <c r="D1269" i="1"/>
  <c r="C1269" i="1"/>
  <c r="D1268" i="1"/>
  <c r="G1268" i="1" s="1"/>
  <c r="C1268" i="1"/>
  <c r="D1267" i="1"/>
  <c r="C1267" i="1"/>
  <c r="D1266" i="1"/>
  <c r="G1266" i="1" s="1"/>
  <c r="C1266" i="1"/>
  <c r="D1265" i="1"/>
  <c r="C1265" i="1"/>
  <c r="D1264" i="1"/>
  <c r="C1264" i="1"/>
  <c r="D1263" i="1"/>
  <c r="C1263" i="1"/>
  <c r="D1262" i="1"/>
  <c r="C1262" i="1"/>
  <c r="H1262" i="1" s="1"/>
  <c r="D1261" i="1"/>
  <c r="C1261" i="1"/>
  <c r="D1260" i="1"/>
  <c r="C1260" i="1"/>
  <c r="H1260" i="1" s="1"/>
  <c r="C1259" i="1"/>
  <c r="D1258" i="1"/>
  <c r="C1258" i="1"/>
  <c r="H1258" i="1" s="1"/>
  <c r="D1257" i="1"/>
  <c r="C1257" i="1"/>
  <c r="D1256" i="1"/>
  <c r="G1256" i="1" s="1"/>
  <c r="C1256" i="1"/>
  <c r="G1254" i="1"/>
  <c r="D1254" i="1"/>
  <c r="C1254" i="1"/>
  <c r="H1254" i="1" s="1"/>
  <c r="D1253" i="1"/>
  <c r="C1253" i="1"/>
  <c r="D1252" i="1"/>
  <c r="G1252" i="1" s="1"/>
  <c r="C1252" i="1"/>
  <c r="D1251" i="1"/>
  <c r="C1251" i="1"/>
  <c r="D1250" i="1"/>
  <c r="G1250" i="1" s="1"/>
  <c r="C1250" i="1"/>
  <c r="D1249" i="1"/>
  <c r="H1249" i="1" s="1"/>
  <c r="C1249" i="1"/>
  <c r="G1248" i="1"/>
  <c r="D1248" i="1"/>
  <c r="C1248" i="1"/>
  <c r="H1248" i="1" s="1"/>
  <c r="H1247" i="1"/>
  <c r="D1247" i="1"/>
  <c r="C1247" i="1"/>
  <c r="D1246" i="1"/>
  <c r="C1246" i="1"/>
  <c r="H1246" i="1" s="1"/>
  <c r="D1245" i="1"/>
  <c r="C1245" i="1"/>
  <c r="G1245" i="1" s="1"/>
  <c r="D1244" i="1"/>
  <c r="C1244" i="1"/>
  <c r="H1244" i="1" s="1"/>
  <c r="D1243" i="1"/>
  <c r="C1243" i="1"/>
  <c r="D1242" i="1"/>
  <c r="G1242" i="1" s="1"/>
  <c r="C1242" i="1"/>
  <c r="D1241" i="1"/>
  <c r="H1241" i="1" s="1"/>
  <c r="C1241" i="1"/>
  <c r="G1240" i="1"/>
  <c r="D1240" i="1"/>
  <c r="C1240" i="1"/>
  <c r="H1240" i="1" s="1"/>
  <c r="H1239" i="1"/>
  <c r="D1239" i="1"/>
  <c r="C1239" i="1"/>
  <c r="D1238" i="1"/>
  <c r="C1238" i="1"/>
  <c r="H1238" i="1" s="1"/>
  <c r="D1237" i="1"/>
  <c r="C1237" i="1"/>
  <c r="G1237" i="1" s="1"/>
  <c r="D1236" i="1"/>
  <c r="C1236" i="1"/>
  <c r="H1236" i="1" s="1"/>
  <c r="D1235" i="1"/>
  <c r="C1235" i="1"/>
  <c r="D1234" i="1"/>
  <c r="G1234" i="1" s="1"/>
  <c r="C1234" i="1"/>
  <c r="D1233" i="1"/>
  <c r="H1233" i="1" s="1"/>
  <c r="C1233" i="1"/>
  <c r="G1232" i="1"/>
  <c r="D1232" i="1"/>
  <c r="C1232" i="1"/>
  <c r="H1232" i="1" s="1"/>
  <c r="H1231" i="1"/>
  <c r="D1231" i="1"/>
  <c r="C1231" i="1"/>
  <c r="D1230" i="1"/>
  <c r="C1230" i="1"/>
  <c r="H1230" i="1" s="1"/>
  <c r="D1229" i="1"/>
  <c r="C1229" i="1"/>
  <c r="G1229" i="1" s="1"/>
  <c r="D1228" i="1"/>
  <c r="C1228" i="1"/>
  <c r="H1228" i="1" s="1"/>
  <c r="D1227" i="1"/>
  <c r="C1227" i="1"/>
  <c r="H1226" i="1"/>
  <c r="G1226" i="1"/>
  <c r="D1226" i="1"/>
  <c r="C1226" i="1"/>
  <c r="D1225" i="1"/>
  <c r="C1225" i="1"/>
  <c r="G1225" i="1" s="1"/>
  <c r="D1224" i="1"/>
  <c r="G1224" i="1" s="1"/>
  <c r="C1224" i="1"/>
  <c r="H1224" i="1" s="1"/>
  <c r="D1223" i="1"/>
  <c r="D1222" i="1"/>
  <c r="C1222" i="1"/>
  <c r="H1222" i="1" s="1"/>
  <c r="D1221" i="1"/>
  <c r="H1221" i="1" s="1"/>
  <c r="C1221" i="1"/>
  <c r="D1220" i="1"/>
  <c r="C1220" i="1"/>
  <c r="H1220" i="1" s="1"/>
  <c r="D1219" i="1"/>
  <c r="H1219" i="1" s="1"/>
  <c r="C1219" i="1"/>
  <c r="D1218" i="1"/>
  <c r="C1218" i="1"/>
  <c r="H1218" i="1" s="1"/>
  <c r="D1217" i="1"/>
  <c r="H1217" i="1" s="1"/>
  <c r="C1217" i="1"/>
  <c r="D1216" i="1"/>
  <c r="C1216" i="1"/>
  <c r="H1216" i="1" s="1"/>
  <c r="D1215" i="1"/>
  <c r="H1215" i="1" s="1"/>
  <c r="C1215" i="1"/>
  <c r="D1214" i="1"/>
  <c r="C1214" i="1"/>
  <c r="H1214" i="1" s="1"/>
  <c r="D1213" i="1"/>
  <c r="H1213" i="1" s="1"/>
  <c r="C1213" i="1"/>
  <c r="D1212" i="1"/>
  <c r="C1212" i="1"/>
  <c r="H1212" i="1" s="1"/>
  <c r="D1211" i="1"/>
  <c r="H1211" i="1" s="1"/>
  <c r="C1211" i="1"/>
  <c r="D1210" i="1"/>
  <c r="C1210" i="1"/>
  <c r="D1209" i="1"/>
  <c r="H1209" i="1" s="1"/>
  <c r="C1209" i="1"/>
  <c r="D1208" i="1"/>
  <c r="C1208" i="1"/>
  <c r="D1207" i="1"/>
  <c r="D1206" i="1"/>
  <c r="C1206" i="1"/>
  <c r="H1206" i="1" s="1"/>
  <c r="D1205" i="1"/>
  <c r="H1205" i="1" s="1"/>
  <c r="C1205" i="1"/>
  <c r="D1204" i="1"/>
  <c r="C1204" i="1"/>
  <c r="H1204" i="1" s="1"/>
  <c r="D1203" i="1"/>
  <c r="H1203" i="1" s="1"/>
  <c r="C1203" i="1"/>
  <c r="D1202" i="1"/>
  <c r="C1202" i="1"/>
  <c r="H1202" i="1" s="1"/>
  <c r="D1201" i="1"/>
  <c r="H1201" i="1" s="1"/>
  <c r="C1201" i="1"/>
  <c r="D1200" i="1"/>
  <c r="C1200" i="1"/>
  <c r="H1200" i="1" s="1"/>
  <c r="D1199" i="1"/>
  <c r="H1199" i="1" s="1"/>
  <c r="C1199" i="1"/>
  <c r="D1198" i="1"/>
  <c r="C1198" i="1"/>
  <c r="D1197" i="1"/>
  <c r="H1197" i="1" s="1"/>
  <c r="C1197" i="1"/>
  <c r="D1196" i="1"/>
  <c r="C1196" i="1"/>
  <c r="H1196" i="1" s="1"/>
  <c r="D1195" i="1"/>
  <c r="H1195" i="1" s="1"/>
  <c r="C1195" i="1"/>
  <c r="D1194" i="1"/>
  <c r="C1194" i="1"/>
  <c r="D1193" i="1"/>
  <c r="H1193" i="1" s="1"/>
  <c r="C1193" i="1"/>
  <c r="D1192" i="1"/>
  <c r="C1192" i="1"/>
  <c r="H1192" i="1" s="1"/>
  <c r="D1191" i="1"/>
  <c r="H1191" i="1" s="1"/>
  <c r="C1191" i="1"/>
  <c r="D1190" i="1"/>
  <c r="C1190" i="1"/>
  <c r="D1189" i="1"/>
  <c r="H1189" i="1" s="1"/>
  <c r="C1189" i="1"/>
  <c r="D1188" i="1"/>
  <c r="C1188" i="1"/>
  <c r="H1188" i="1" s="1"/>
  <c r="D1187" i="1"/>
  <c r="H1187" i="1" s="1"/>
  <c r="C1187" i="1"/>
  <c r="D1186" i="1"/>
  <c r="C1186" i="1"/>
  <c r="H1186" i="1" s="1"/>
  <c r="C1185" i="1"/>
  <c r="D1184" i="1"/>
  <c r="C1184" i="1"/>
  <c r="H1184" i="1" s="1"/>
  <c r="D1183" i="1"/>
  <c r="H1183" i="1" s="1"/>
  <c r="C1183" i="1"/>
  <c r="D1179" i="1"/>
  <c r="H1179" i="1" s="1"/>
  <c r="C1179" i="1"/>
  <c r="D1178" i="1"/>
  <c r="C1178" i="1"/>
  <c r="H1178" i="1" s="1"/>
  <c r="D1177" i="1"/>
  <c r="H1177" i="1" s="1"/>
  <c r="C1177" i="1"/>
  <c r="D1176" i="1"/>
  <c r="C1176" i="1"/>
  <c r="D1175" i="1"/>
  <c r="H1175" i="1" s="1"/>
  <c r="C1175" i="1"/>
  <c r="D1174" i="1"/>
  <c r="C1174" i="1"/>
  <c r="H1174" i="1" s="1"/>
  <c r="D1173" i="1"/>
  <c r="H1173" i="1" s="1"/>
  <c r="C1173" i="1"/>
  <c r="D1172" i="1"/>
  <c r="C1172" i="1"/>
  <c r="D1171" i="1"/>
  <c r="H1171" i="1" s="1"/>
  <c r="C1171" i="1"/>
  <c r="D1170" i="1"/>
  <c r="C1170" i="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D1158" i="1"/>
  <c r="C1158" i="1"/>
  <c r="H1158" i="1" s="1"/>
  <c r="D1157" i="1"/>
  <c r="C1157" i="1"/>
  <c r="H1157" i="1" s="1"/>
  <c r="D1156" i="1"/>
  <c r="C1156" i="1"/>
  <c r="H1156" i="1" s="1"/>
  <c r="D1155" i="1"/>
  <c r="C1155" i="1"/>
  <c r="D1154" i="1"/>
  <c r="C1154" i="1"/>
  <c r="H1154" i="1" s="1"/>
  <c r="D1153" i="1"/>
  <c r="C1153" i="1"/>
  <c r="H1153" i="1" s="1"/>
  <c r="D1151" i="1"/>
  <c r="C1151" i="1"/>
  <c r="H1151" i="1" s="1"/>
  <c r="D1150" i="1"/>
  <c r="C1150" i="1"/>
  <c r="H1150" i="1" s="1"/>
  <c r="D1149" i="1"/>
  <c r="C1149" i="1"/>
  <c r="H1149" i="1" s="1"/>
  <c r="D1148" i="1"/>
  <c r="C1148" i="1"/>
  <c r="H1148" i="1" s="1"/>
  <c r="D1147" i="1"/>
  <c r="C1147" i="1"/>
  <c r="H1147" i="1" s="1"/>
  <c r="D1146" i="1"/>
  <c r="C1146" i="1"/>
  <c r="H1146" i="1" s="1"/>
  <c r="G1145" i="1"/>
  <c r="D1145" i="1"/>
  <c r="C1145" i="1"/>
  <c r="H1145" i="1" s="1"/>
  <c r="D1144" i="1"/>
  <c r="C1144" i="1"/>
  <c r="H1144" i="1" s="1"/>
  <c r="H1143" i="1"/>
  <c r="G1143" i="1"/>
  <c r="D1143" i="1"/>
  <c r="C1143" i="1"/>
  <c r="D1142" i="1"/>
  <c r="C1142" i="1"/>
  <c r="H1142" i="1" s="1"/>
  <c r="H1141" i="1"/>
  <c r="G1141" i="1"/>
  <c r="D1141" i="1"/>
  <c r="C1141" i="1"/>
  <c r="D1140" i="1"/>
  <c r="C1140" i="1"/>
  <c r="H1140" i="1" s="1"/>
  <c r="H1139" i="1"/>
  <c r="G1139" i="1"/>
  <c r="D1139" i="1"/>
  <c r="C1139" i="1"/>
  <c r="D1138" i="1"/>
  <c r="C1138" i="1"/>
  <c r="H1138" i="1" s="1"/>
  <c r="H1137" i="1"/>
  <c r="G1137" i="1"/>
  <c r="D1137" i="1"/>
  <c r="C1137" i="1"/>
  <c r="D1136" i="1"/>
  <c r="C1136" i="1"/>
  <c r="H1136" i="1" s="1"/>
  <c r="H1135" i="1"/>
  <c r="G1135" i="1"/>
  <c r="D1135" i="1"/>
  <c r="C1135" i="1"/>
  <c r="D1134" i="1"/>
  <c r="C1134" i="1"/>
  <c r="H1134" i="1" s="1"/>
  <c r="H1133" i="1"/>
  <c r="G1133" i="1"/>
  <c r="D1133" i="1"/>
  <c r="C1133" i="1"/>
  <c r="D1132" i="1"/>
  <c r="C1132" i="1"/>
  <c r="H1132" i="1" s="1"/>
  <c r="H1131" i="1"/>
  <c r="G1131" i="1"/>
  <c r="D1131" i="1"/>
  <c r="C1131" i="1"/>
  <c r="D1130" i="1"/>
  <c r="C1130" i="1"/>
  <c r="H1130" i="1" s="1"/>
  <c r="H1129" i="1"/>
  <c r="G1129" i="1"/>
  <c r="D1129" i="1"/>
  <c r="C1129" i="1"/>
  <c r="D1128" i="1"/>
  <c r="C1128" i="1"/>
  <c r="H1128" i="1" s="1"/>
  <c r="H1127" i="1"/>
  <c r="G1127" i="1"/>
  <c r="D1127" i="1"/>
  <c r="C1127" i="1"/>
  <c r="D1126" i="1"/>
  <c r="C1126" i="1"/>
  <c r="H1126" i="1" s="1"/>
  <c r="H1125" i="1"/>
  <c r="G1125" i="1"/>
  <c r="D1125" i="1"/>
  <c r="C1125" i="1"/>
  <c r="C1124" i="1"/>
  <c r="H1123" i="1"/>
  <c r="G1123" i="1"/>
  <c r="D1123" i="1"/>
  <c r="C1123" i="1"/>
  <c r="D1122" i="1"/>
  <c r="C1122" i="1"/>
  <c r="H1122" i="1" s="1"/>
  <c r="H1121" i="1"/>
  <c r="G1121" i="1"/>
  <c r="D1121" i="1"/>
  <c r="C1121" i="1"/>
  <c r="D1120" i="1"/>
  <c r="C1120" i="1"/>
  <c r="H1120" i="1" s="1"/>
  <c r="H1119" i="1"/>
  <c r="G1119" i="1"/>
  <c r="D1119" i="1"/>
  <c r="C1119" i="1"/>
  <c r="D1118" i="1"/>
  <c r="C1118" i="1"/>
  <c r="H1118" i="1" s="1"/>
  <c r="H1117" i="1"/>
  <c r="G1117" i="1"/>
  <c r="D1117" i="1"/>
  <c r="C1117" i="1"/>
  <c r="D1116" i="1"/>
  <c r="C1116" i="1"/>
  <c r="H1116" i="1" s="1"/>
  <c r="H1115" i="1"/>
  <c r="G1115" i="1"/>
  <c r="D1115" i="1"/>
  <c r="C1115" i="1"/>
  <c r="D1114" i="1"/>
  <c r="C1114" i="1"/>
  <c r="H1114" i="1" s="1"/>
  <c r="H1113" i="1"/>
  <c r="G1113" i="1"/>
  <c r="D1113" i="1"/>
  <c r="C1113" i="1"/>
  <c r="D1112" i="1"/>
  <c r="C1112" i="1"/>
  <c r="H1112" i="1" s="1"/>
  <c r="H1111" i="1"/>
  <c r="G1111" i="1"/>
  <c r="D1111" i="1"/>
  <c r="C1111" i="1"/>
  <c r="D1110" i="1"/>
  <c r="C1110" i="1"/>
  <c r="H1110" i="1" s="1"/>
  <c r="H1109" i="1"/>
  <c r="D1109" i="1"/>
  <c r="G1109" i="1" s="1"/>
  <c r="C1109" i="1"/>
  <c r="D1108" i="1"/>
  <c r="C1108" i="1"/>
  <c r="H1107" i="1"/>
  <c r="G1107" i="1"/>
  <c r="D1107" i="1"/>
  <c r="C1107" i="1"/>
  <c r="D1106" i="1"/>
  <c r="C1106" i="1"/>
  <c r="H1105" i="1"/>
  <c r="G1105" i="1"/>
  <c r="D1105" i="1"/>
  <c r="C1105" i="1"/>
  <c r="D1104" i="1"/>
  <c r="C1104" i="1"/>
  <c r="H1103" i="1"/>
  <c r="G1103" i="1"/>
  <c r="D1103" i="1"/>
  <c r="C1103" i="1"/>
  <c r="D1102" i="1"/>
  <c r="C1102" i="1"/>
  <c r="H1101" i="1"/>
  <c r="D1101" i="1"/>
  <c r="G1101" i="1" s="1"/>
  <c r="C1101" i="1"/>
  <c r="D1100" i="1"/>
  <c r="C1100" i="1"/>
  <c r="H1099" i="1"/>
  <c r="G1099" i="1"/>
  <c r="D1099" i="1"/>
  <c r="C1099" i="1"/>
  <c r="D1098" i="1"/>
  <c r="C1098" i="1"/>
  <c r="D1097" i="1"/>
  <c r="G1097" i="1" s="1"/>
  <c r="C1097" i="1"/>
  <c r="D1096" i="1"/>
  <c r="C1096" i="1"/>
  <c r="D1095" i="1"/>
  <c r="C1095" i="1"/>
  <c r="H1095" i="1" s="1"/>
  <c r="D1094" i="1"/>
  <c r="C1094" i="1"/>
  <c r="D1092" i="1"/>
  <c r="C1092" i="1"/>
  <c r="D1091" i="1"/>
  <c r="C1091" i="1"/>
  <c r="H1091" i="1" s="1"/>
  <c r="D1090" i="1"/>
  <c r="C1090" i="1"/>
  <c r="H1089" i="1"/>
  <c r="D1089" i="1"/>
  <c r="G1089" i="1" s="1"/>
  <c r="C1089" i="1"/>
  <c r="D1088" i="1"/>
  <c r="H1088" i="1" s="1"/>
  <c r="C1088" i="1"/>
  <c r="D1087" i="1"/>
  <c r="H1087" i="1" s="1"/>
  <c r="C1087" i="1"/>
  <c r="D1086" i="1"/>
  <c r="C1086" i="1"/>
  <c r="G1086" i="1" s="1"/>
  <c r="D1085" i="1"/>
  <c r="C1085" i="1"/>
  <c r="D1084" i="1"/>
  <c r="C1084" i="1"/>
  <c r="G1084" i="1" s="1"/>
  <c r="H1083" i="1"/>
  <c r="D1083" i="1"/>
  <c r="C1083" i="1"/>
  <c r="G1083" i="1" s="1"/>
  <c r="H1082" i="1"/>
  <c r="D1082" i="1"/>
  <c r="C1082" i="1"/>
  <c r="G1082" i="1" s="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5" i="1" s="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D1062" i="1"/>
  <c r="G1062" i="1" s="1"/>
  <c r="C1062" i="1"/>
  <c r="H1061" i="1"/>
  <c r="D1061" i="1"/>
  <c r="G1061" i="1" s="1"/>
  <c r="C1061" i="1"/>
  <c r="H1060" i="1"/>
  <c r="G1060" i="1"/>
  <c r="D1060" i="1"/>
  <c r="C1060" i="1"/>
  <c r="H1059" i="1"/>
  <c r="D1059" i="1"/>
  <c r="G1059" i="1" s="1"/>
  <c r="C1059" i="1"/>
  <c r="H1058" i="1"/>
  <c r="D1058" i="1"/>
  <c r="G1058" i="1" s="1"/>
  <c r="C1058" i="1"/>
  <c r="D1057" i="1"/>
  <c r="G1057" i="1" s="1"/>
  <c r="C1057" i="1"/>
  <c r="D1056" i="1"/>
  <c r="H1056" i="1" s="1"/>
  <c r="C1056" i="1"/>
  <c r="H1055" i="1"/>
  <c r="D1055" i="1"/>
  <c r="G1055" i="1" s="1"/>
  <c r="C1055" i="1"/>
  <c r="D1054" i="1"/>
  <c r="H1054" i="1" s="1"/>
  <c r="C1054" i="1"/>
  <c r="H1053" i="1"/>
  <c r="G1053" i="1"/>
  <c r="D1053" i="1"/>
  <c r="C1053" i="1"/>
  <c r="H1052" i="1"/>
  <c r="D1052" i="1"/>
  <c r="G1052" i="1" s="1"/>
  <c r="C1052" i="1"/>
  <c r="H1051" i="1"/>
  <c r="G1051" i="1"/>
  <c r="D1051" i="1"/>
  <c r="C1051" i="1"/>
  <c r="H1050" i="1"/>
  <c r="D1050" i="1"/>
  <c r="G1050" i="1" s="1"/>
  <c r="C1050" i="1"/>
  <c r="H1049" i="1"/>
  <c r="G1049" i="1"/>
  <c r="D1049" i="1"/>
  <c r="C1049" i="1"/>
  <c r="H1048" i="1"/>
  <c r="D1048" i="1"/>
  <c r="G1048" i="1" s="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D1041" i="1"/>
  <c r="G1041" i="1" s="1"/>
  <c r="C1041" i="1"/>
  <c r="D1040" i="1"/>
  <c r="G1040" i="1" s="1"/>
  <c r="C1040" i="1"/>
  <c r="H1039" i="1"/>
  <c r="G1039" i="1"/>
  <c r="D1039" i="1"/>
  <c r="C1039" i="1"/>
  <c r="G1038" i="1"/>
  <c r="D1038" i="1"/>
  <c r="H1038" i="1" s="1"/>
  <c r="C1038" i="1"/>
  <c r="H1037" i="1"/>
  <c r="G1037" i="1"/>
  <c r="D1037" i="1"/>
  <c r="C1037" i="1"/>
  <c r="D1036" i="1"/>
  <c r="H1036" i="1" s="1"/>
  <c r="C1036" i="1"/>
  <c r="D1035" i="1"/>
  <c r="H1035" i="1" s="1"/>
  <c r="C1035" i="1"/>
  <c r="D1034" i="1"/>
  <c r="H1034" i="1" s="1"/>
  <c r="C1034" i="1"/>
  <c r="D1033" i="1"/>
  <c r="H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G1025" i="1"/>
  <c r="D1025" i="1"/>
  <c r="C1025" i="1"/>
  <c r="D1024" i="1"/>
  <c r="G1024" i="1" s="1"/>
  <c r="C1024" i="1"/>
  <c r="H1023" i="1"/>
  <c r="G1023" i="1"/>
  <c r="D1023" i="1"/>
  <c r="C1023" i="1"/>
  <c r="H1022" i="1"/>
  <c r="D1022" i="1"/>
  <c r="G1022" i="1" s="1"/>
  <c r="C1022" i="1"/>
  <c r="H1021" i="1"/>
  <c r="G1021" i="1"/>
  <c r="D1021" i="1"/>
  <c r="C1021" i="1"/>
  <c r="H1020" i="1"/>
  <c r="D1020" i="1"/>
  <c r="G1020" i="1" s="1"/>
  <c r="C1020" i="1"/>
  <c r="H1019" i="1"/>
  <c r="G1019" i="1"/>
  <c r="D1019" i="1"/>
  <c r="C1019" i="1"/>
  <c r="H1018" i="1"/>
  <c r="D1018" i="1"/>
  <c r="G1018" i="1" s="1"/>
  <c r="C1018" i="1"/>
  <c r="D1016" i="1"/>
  <c r="H1016" i="1" s="1"/>
  <c r="C1016" i="1"/>
  <c r="D1015" i="1"/>
  <c r="H1015" i="1" s="1"/>
  <c r="C1015" i="1"/>
  <c r="H1014" i="1"/>
  <c r="G1014" i="1"/>
  <c r="D1014" i="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G737" i="1" s="1"/>
  <c r="D736" i="1"/>
  <c r="C736" i="1"/>
  <c r="H736" i="1" s="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D683" i="1"/>
  <c r="G683" i="1" s="1"/>
  <c r="C683" i="1"/>
  <c r="H682" i="1"/>
  <c r="D682" i="1"/>
  <c r="G682" i="1" s="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G651" i="1"/>
  <c r="D651" i="1"/>
  <c r="C651" i="1"/>
  <c r="D650" i="1"/>
  <c r="G650" i="1" s="1"/>
  <c r="C650" i="1"/>
  <c r="H649" i="1"/>
  <c r="D649" i="1"/>
  <c r="G649" i="1" s="1"/>
  <c r="C649" i="1"/>
  <c r="H648" i="1"/>
  <c r="D648" i="1"/>
  <c r="G648" i="1" s="1"/>
  <c r="C648" i="1"/>
  <c r="D647" i="1"/>
  <c r="H647" i="1" s="1"/>
  <c r="C647" i="1"/>
  <c r="H646" i="1"/>
  <c r="D646" i="1"/>
  <c r="G646" i="1" s="1"/>
  <c r="C646" i="1"/>
  <c r="H645" i="1"/>
  <c r="D645" i="1"/>
  <c r="G645" i="1" s="1"/>
  <c r="C645" i="1"/>
  <c r="H642" i="1"/>
  <c r="G642" i="1"/>
  <c r="D642"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D423" i="1"/>
  <c r="G423" i="1" s="1"/>
  <c r="C423" i="1"/>
  <c r="H422" i="1"/>
  <c r="D422" i="1"/>
  <c r="G422" i="1" s="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D408" i="1"/>
  <c r="G408" i="1" s="1"/>
  <c r="C408" i="1"/>
  <c r="H407" i="1"/>
  <c r="D407" i="1"/>
  <c r="G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D373" i="1"/>
  <c r="G373" i="1" s="1"/>
  <c r="C373" i="1"/>
  <c r="H372" i="1"/>
  <c r="G372" i="1"/>
  <c r="D372" i="1"/>
  <c r="C372" i="1"/>
  <c r="H371" i="1"/>
  <c r="D371" i="1"/>
  <c r="G371" i="1" s="1"/>
  <c r="C371" i="1"/>
  <c r="H370" i="1"/>
  <c r="D370" i="1"/>
  <c r="G370" i="1" s="1"/>
  <c r="C370" i="1"/>
  <c r="D369" i="1"/>
  <c r="G369" i="1" s="1"/>
  <c r="C369" i="1"/>
  <c r="H367" i="1"/>
  <c r="G367" i="1"/>
  <c r="D367" i="1"/>
  <c r="C367" i="1"/>
  <c r="H366" i="1"/>
  <c r="G366" i="1"/>
  <c r="D366" i="1"/>
  <c r="C366" i="1"/>
  <c r="H365" i="1"/>
  <c r="G365" i="1"/>
  <c r="D365" i="1"/>
  <c r="C365" i="1"/>
  <c r="H364" i="1"/>
  <c r="D364" i="1"/>
  <c r="G364" i="1" s="1"/>
  <c r="C364" i="1"/>
  <c r="H363" i="1"/>
  <c r="G363" i="1"/>
  <c r="D363" i="1"/>
  <c r="C363" i="1"/>
  <c r="H362" i="1"/>
  <c r="D362" i="1"/>
  <c r="G362" i="1" s="1"/>
  <c r="C362" i="1"/>
  <c r="D361" i="1"/>
  <c r="G361" i="1" s="1"/>
  <c r="C361" i="1"/>
  <c r="H360" i="1"/>
  <c r="D360" i="1"/>
  <c r="G360" i="1" s="1"/>
  <c r="C360" i="1"/>
  <c r="H359" i="1"/>
  <c r="D359" i="1"/>
  <c r="G359" i="1" s="1"/>
  <c r="C359" i="1"/>
  <c r="H358" i="1"/>
  <c r="D358" i="1"/>
  <c r="G358" i="1" s="1"/>
  <c r="C358" i="1"/>
  <c r="D357" i="1"/>
  <c r="G357" i="1" s="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D311" i="1"/>
  <c r="G311" i="1" s="1"/>
  <c r="C311" i="1"/>
  <c r="G310" i="1"/>
  <c r="D310" i="1"/>
  <c r="H310" i="1" s="1"/>
  <c r="C310" i="1"/>
  <c r="D309" i="1"/>
  <c r="H309" i="1" s="1"/>
  <c r="C309" i="1"/>
  <c r="D308" i="1"/>
  <c r="H308" i="1" s="1"/>
  <c r="C308" i="1"/>
  <c r="H307" i="1"/>
  <c r="G307" i="1"/>
  <c r="D307" i="1"/>
  <c r="C307" i="1"/>
  <c r="H306" i="1"/>
  <c r="D306" i="1"/>
  <c r="G306" i="1" s="1"/>
  <c r="C306" i="1"/>
  <c r="D305" i="1"/>
  <c r="G305" i="1" s="1"/>
  <c r="C305" i="1"/>
  <c r="C304" i="1"/>
  <c r="C303" i="1"/>
  <c r="H302" i="1"/>
  <c r="D302" i="1"/>
  <c r="G302" i="1" s="1"/>
  <c r="C302" i="1"/>
  <c r="H301" i="1"/>
  <c r="D301" i="1"/>
  <c r="G301" i="1" s="1"/>
  <c r="C301" i="1"/>
  <c r="H300" i="1"/>
  <c r="D300" i="1"/>
  <c r="G300" i="1" s="1"/>
  <c r="C300" i="1"/>
  <c r="D299" i="1"/>
  <c r="H299" i="1" s="1"/>
  <c r="C299" i="1"/>
  <c r="H298" i="1"/>
  <c r="G298" i="1"/>
  <c r="D298" i="1"/>
  <c r="C298" i="1"/>
  <c r="H294" i="1"/>
  <c r="D294" i="1"/>
  <c r="G294" i="1" s="1"/>
  <c r="C294" i="1"/>
  <c r="H293" i="1"/>
  <c r="D293" i="1"/>
  <c r="G293" i="1" s="1"/>
  <c r="C293" i="1"/>
  <c r="D292" i="1"/>
  <c r="H292" i="1" s="1"/>
  <c r="C292" i="1"/>
  <c r="H291" i="1"/>
  <c r="G291" i="1"/>
  <c r="D291" i="1"/>
  <c r="C291" i="1"/>
  <c r="H290" i="1"/>
  <c r="G290" i="1"/>
  <c r="D290" i="1"/>
  <c r="C290" i="1"/>
  <c r="D289" i="1"/>
  <c r="H289" i="1" s="1"/>
  <c r="C289" i="1"/>
  <c r="H288" i="1"/>
  <c r="G288" i="1"/>
  <c r="D288" i="1"/>
  <c r="C288" i="1"/>
  <c r="H287" i="1"/>
  <c r="G287" i="1"/>
  <c r="D287" i="1"/>
  <c r="C287" i="1"/>
  <c r="G286" i="1"/>
  <c r="D286" i="1"/>
  <c r="H286" i="1" s="1"/>
  <c r="C286" i="1"/>
  <c r="D285" i="1"/>
  <c r="H285" i="1" s="1"/>
  <c r="C285" i="1"/>
  <c r="D284" i="1"/>
  <c r="G284" i="1" s="1"/>
  <c r="C284" i="1"/>
  <c r="G283" i="1"/>
  <c r="D283" i="1"/>
  <c r="H283" i="1" s="1"/>
  <c r="C283" i="1"/>
  <c r="H282" i="1"/>
  <c r="G282" i="1"/>
  <c r="D282" i="1"/>
  <c r="C282" i="1"/>
  <c r="H281" i="1"/>
  <c r="G281" i="1"/>
  <c r="D281" i="1"/>
  <c r="C281" i="1"/>
  <c r="H280" i="1"/>
  <c r="G280" i="1"/>
  <c r="D280" i="1"/>
  <c r="C280" i="1"/>
  <c r="H279" i="1"/>
  <c r="D279" i="1"/>
  <c r="G279" i="1" s="1"/>
  <c r="C279" i="1"/>
  <c r="H278" i="1"/>
  <c r="D278" i="1"/>
  <c r="G278" i="1" s="1"/>
  <c r="C278" i="1"/>
  <c r="H277" i="1"/>
  <c r="G277" i="1"/>
  <c r="D277" i="1"/>
  <c r="C277" i="1"/>
  <c r="H276" i="1"/>
  <c r="D276" i="1"/>
  <c r="G276" i="1" s="1"/>
  <c r="C276" i="1"/>
  <c r="D275" i="1"/>
  <c r="H275" i="1" s="1"/>
  <c r="C275" i="1"/>
  <c r="D274" i="1"/>
  <c r="G274" i="1" s="1"/>
  <c r="C274" i="1"/>
  <c r="H273" i="1"/>
  <c r="G273" i="1"/>
  <c r="D273" i="1"/>
  <c r="C273" i="1"/>
  <c r="H272" i="1"/>
  <c r="D272" i="1"/>
  <c r="G272" i="1" s="1"/>
  <c r="C272" i="1"/>
  <c r="H271" i="1"/>
  <c r="G271" i="1"/>
  <c r="D271" i="1"/>
  <c r="C271" i="1"/>
  <c r="H270" i="1"/>
  <c r="G270" i="1"/>
  <c r="D270" i="1"/>
  <c r="C270" i="1"/>
  <c r="H268" i="1"/>
  <c r="D268" i="1"/>
  <c r="G268" i="1" s="1"/>
  <c r="C268" i="1"/>
  <c r="H267" i="1"/>
  <c r="G267" i="1"/>
  <c r="D267" i="1"/>
  <c r="C267" i="1"/>
  <c r="H266" i="1"/>
  <c r="G266" i="1"/>
  <c r="D266" i="1"/>
  <c r="C266" i="1"/>
  <c r="H265" i="1"/>
  <c r="D265" i="1"/>
  <c r="G265" i="1" s="1"/>
  <c r="C265" i="1"/>
  <c r="H264" i="1"/>
  <c r="D264" i="1"/>
  <c r="G264" i="1" s="1"/>
  <c r="C264" i="1"/>
  <c r="H263" i="1"/>
  <c r="G263" i="1"/>
  <c r="D263" i="1"/>
  <c r="C263" i="1"/>
  <c r="H262" i="1"/>
  <c r="G262" i="1"/>
  <c r="D262" i="1"/>
  <c r="C262" i="1"/>
  <c r="H261" i="1"/>
  <c r="G261" i="1"/>
  <c r="D261" i="1"/>
  <c r="C261" i="1"/>
  <c r="H260" i="1"/>
  <c r="D260" i="1"/>
  <c r="G260" i="1" s="1"/>
  <c r="C260" i="1"/>
  <c r="D259" i="1"/>
  <c r="G259" i="1" s="1"/>
  <c r="C259" i="1"/>
  <c r="H258" i="1"/>
  <c r="D258" i="1"/>
  <c r="G258" i="1" s="1"/>
  <c r="C258" i="1"/>
  <c r="H257" i="1"/>
  <c r="D257" i="1"/>
  <c r="G257" i="1" s="1"/>
  <c r="C257" i="1"/>
  <c r="H256" i="1"/>
  <c r="D256" i="1"/>
  <c r="G256" i="1" s="1"/>
  <c r="C256" i="1"/>
  <c r="D255" i="1"/>
  <c r="H255" i="1" s="1"/>
  <c r="C255" i="1"/>
  <c r="H254" i="1"/>
  <c r="D254" i="1"/>
  <c r="G254" i="1" s="1"/>
  <c r="C254" i="1"/>
  <c r="H253" i="1"/>
  <c r="D253" i="1"/>
  <c r="G253" i="1" s="1"/>
  <c r="C253" i="1"/>
  <c r="H252" i="1"/>
  <c r="G252" i="1"/>
  <c r="D252" i="1"/>
  <c r="C252" i="1"/>
  <c r="H251" i="1"/>
  <c r="G251" i="1"/>
  <c r="D251" i="1"/>
  <c r="C251" i="1"/>
  <c r="H250" i="1"/>
  <c r="G250" i="1"/>
  <c r="D250" i="1"/>
  <c r="C250" i="1"/>
  <c r="H249" i="1"/>
  <c r="D249" i="1"/>
  <c r="G249" i="1" s="1"/>
  <c r="C249" i="1"/>
  <c r="H248" i="1"/>
  <c r="D248" i="1"/>
  <c r="G248" i="1" s="1"/>
  <c r="C248" i="1"/>
  <c r="H247" i="1"/>
  <c r="G247" i="1"/>
  <c r="D247" i="1"/>
  <c r="C247" i="1"/>
  <c r="H246" i="1"/>
  <c r="D246" i="1"/>
  <c r="G246" i="1" s="1"/>
  <c r="C246" i="1"/>
  <c r="H245" i="1"/>
  <c r="G245" i="1"/>
  <c r="D245" i="1"/>
  <c r="C245" i="1"/>
  <c r="H244" i="1"/>
  <c r="G244" i="1"/>
  <c r="D244" i="1"/>
  <c r="C244" i="1"/>
  <c r="H243" i="1"/>
  <c r="D243" i="1"/>
  <c r="G243" i="1" s="1"/>
  <c r="C243" i="1"/>
  <c r="D242" i="1"/>
  <c r="G242" i="1" s="1"/>
  <c r="C242" i="1"/>
  <c r="H241" i="1"/>
  <c r="G241" i="1"/>
  <c r="D241" i="1"/>
  <c r="C241" i="1"/>
  <c r="H240" i="1"/>
  <c r="G240" i="1"/>
  <c r="D240" i="1"/>
  <c r="C240" i="1"/>
  <c r="H239" i="1"/>
  <c r="G239" i="1"/>
  <c r="D239" i="1"/>
  <c r="C239" i="1"/>
  <c r="H238" i="1"/>
  <c r="D238" i="1"/>
  <c r="G238" i="1" s="1"/>
  <c r="C238" i="1"/>
  <c r="H237" i="1"/>
  <c r="G237" i="1"/>
  <c r="D237" i="1"/>
  <c r="C237" i="1"/>
  <c r="H236" i="1"/>
  <c r="D236" i="1"/>
  <c r="G236" i="1" s="1"/>
  <c r="C236" i="1"/>
  <c r="H235" i="1"/>
  <c r="D235" i="1"/>
  <c r="G235" i="1" s="1"/>
  <c r="C235" i="1"/>
  <c r="H234" i="1"/>
  <c r="G234" i="1"/>
  <c r="D234" i="1"/>
  <c r="C234" i="1"/>
  <c r="H233" i="1"/>
  <c r="D233" i="1"/>
  <c r="G233" i="1" s="1"/>
  <c r="C233" i="1"/>
  <c r="H232" i="1"/>
  <c r="G232" i="1"/>
  <c r="D232" i="1"/>
  <c r="C232" i="1"/>
  <c r="H231" i="1"/>
  <c r="D231" i="1"/>
  <c r="G231" i="1" s="1"/>
  <c r="C231" i="1"/>
  <c r="D230" i="1"/>
  <c r="G230" i="1" s="1"/>
  <c r="C230" i="1"/>
  <c r="H229" i="1"/>
  <c r="G229" i="1"/>
  <c r="D229" i="1"/>
  <c r="C229" i="1"/>
  <c r="H228" i="1"/>
  <c r="G228" i="1"/>
  <c r="D228" i="1"/>
  <c r="C228" i="1"/>
  <c r="H227" i="1"/>
  <c r="D227" i="1"/>
  <c r="G227" i="1" s="1"/>
  <c r="C227" i="1"/>
  <c r="H225" i="1"/>
  <c r="G225" i="1"/>
  <c r="D225" i="1"/>
  <c r="C225" i="1"/>
  <c r="D224" i="1"/>
  <c r="H224" i="1" s="1"/>
  <c r="C224" i="1"/>
  <c r="H223" i="1"/>
  <c r="G223" i="1"/>
  <c r="D223" i="1"/>
  <c r="C223" i="1"/>
  <c r="H222" i="1"/>
  <c r="D222" i="1"/>
  <c r="G222" i="1" s="1"/>
  <c r="C222" i="1"/>
  <c r="D221" i="1"/>
  <c r="G221" i="1" s="1"/>
  <c r="C221" i="1"/>
  <c r="H220" i="1"/>
  <c r="G220" i="1"/>
  <c r="D220" i="1"/>
  <c r="C220" i="1"/>
  <c r="D219" i="1"/>
  <c r="G219" i="1" s="1"/>
  <c r="C219" i="1"/>
  <c r="D218" i="1"/>
  <c r="H218" i="1" s="1"/>
  <c r="C218" i="1"/>
  <c r="H216" i="1"/>
  <c r="G216" i="1"/>
  <c r="D216" i="1"/>
  <c r="C216" i="1"/>
  <c r="H215" i="1"/>
  <c r="D215" i="1"/>
  <c r="G215" i="1" s="1"/>
  <c r="C215" i="1"/>
  <c r="H214" i="1"/>
  <c r="G214" i="1"/>
  <c r="D214" i="1"/>
  <c r="C214" i="1"/>
  <c r="H213" i="1"/>
  <c r="D213" i="1"/>
  <c r="G213" i="1" s="1"/>
  <c r="C213" i="1"/>
  <c r="D212" i="1"/>
  <c r="G212" i="1" s="1"/>
  <c r="C212" i="1"/>
  <c r="H211" i="1"/>
  <c r="G211" i="1"/>
  <c r="D211" i="1"/>
  <c r="C211" i="1"/>
  <c r="H210" i="1"/>
  <c r="G210" i="1"/>
  <c r="D210" i="1"/>
  <c r="C210" i="1"/>
  <c r="H209" i="1"/>
  <c r="D209" i="1"/>
  <c r="G209" i="1" s="1"/>
  <c r="C209" i="1"/>
  <c r="H208" i="1"/>
  <c r="D208" i="1"/>
  <c r="G208" i="1" s="1"/>
  <c r="C208" i="1"/>
  <c r="H207" i="1"/>
  <c r="G207" i="1"/>
  <c r="D207" i="1"/>
  <c r="C207" i="1"/>
  <c r="H206" i="1"/>
  <c r="G206" i="1"/>
  <c r="D206" i="1"/>
  <c r="C206" i="1"/>
  <c r="H205" i="1"/>
  <c r="G205" i="1"/>
  <c r="D205" i="1"/>
  <c r="C205" i="1"/>
  <c r="H204" i="1"/>
  <c r="D204" i="1"/>
  <c r="G204" i="1" s="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D196" i="1"/>
  <c r="G196" i="1" s="1"/>
  <c r="C196" i="1"/>
  <c r="H195" i="1"/>
  <c r="G195" i="1"/>
  <c r="D195" i="1"/>
  <c r="C195" i="1"/>
  <c r="H194" i="1"/>
  <c r="D194" i="1"/>
  <c r="G194" i="1" s="1"/>
  <c r="C194" i="1"/>
  <c r="H193" i="1"/>
  <c r="D193" i="1"/>
  <c r="G193" i="1" s="1"/>
  <c r="C193" i="1"/>
  <c r="H192" i="1"/>
  <c r="G192" i="1"/>
  <c r="D192" i="1"/>
  <c r="C192" i="1"/>
  <c r="H191" i="1"/>
  <c r="G191" i="1"/>
  <c r="D191" i="1"/>
  <c r="C191" i="1"/>
  <c r="D190" i="1"/>
  <c r="H190" i="1" s="1"/>
  <c r="C190" i="1"/>
  <c r="H189" i="1"/>
  <c r="D189" i="1"/>
  <c r="G189" i="1" s="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D180" i="1"/>
  <c r="G180" i="1" s="1"/>
  <c r="C180" i="1"/>
  <c r="H179" i="1"/>
  <c r="G179" i="1"/>
  <c r="D179" i="1"/>
  <c r="C179" i="1"/>
  <c r="H178" i="1"/>
  <c r="D178" i="1"/>
  <c r="G178" i="1" s="1"/>
  <c r="C178" i="1"/>
  <c r="H177" i="1"/>
  <c r="G177" i="1"/>
  <c r="D177" i="1"/>
  <c r="C177" i="1"/>
  <c r="H176" i="1"/>
  <c r="D176" i="1"/>
  <c r="G176" i="1" s="1"/>
  <c r="C176" i="1"/>
  <c r="H175" i="1"/>
  <c r="D175" i="1"/>
  <c r="G175" i="1" s="1"/>
  <c r="C175" i="1"/>
  <c r="D174" i="1"/>
  <c r="G174" i="1" s="1"/>
  <c r="C174" i="1"/>
  <c r="H173"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H162" i="1"/>
  <c r="D162" i="1"/>
  <c r="G162" i="1" s="1"/>
  <c r="C162" i="1"/>
  <c r="D161" i="1"/>
  <c r="G161" i="1" s="1"/>
  <c r="C161" i="1"/>
  <c r="H159" i="1"/>
  <c r="D159" i="1"/>
  <c r="G159" i="1" s="1"/>
  <c r="C159" i="1"/>
  <c r="H158" i="1"/>
  <c r="D158" i="1"/>
  <c r="G158" i="1" s="1"/>
  <c r="C158" i="1"/>
  <c r="H157" i="1"/>
  <c r="D157" i="1"/>
  <c r="G157" i="1" s="1"/>
  <c r="C157" i="1"/>
  <c r="D156" i="1"/>
  <c r="G156" i="1" s="1"/>
  <c r="C156" i="1"/>
  <c r="H155" i="1"/>
  <c r="D155" i="1"/>
  <c r="G155" i="1" s="1"/>
  <c r="C155" i="1"/>
  <c r="H154" i="1"/>
  <c r="D154" i="1"/>
  <c r="G154" i="1" s="1"/>
  <c r="C154" i="1"/>
  <c r="H153" i="1"/>
  <c r="D153" i="1"/>
  <c r="G153" i="1" s="1"/>
  <c r="C153" i="1"/>
  <c r="H152" i="1"/>
  <c r="D152" i="1"/>
  <c r="G152" i="1" s="1"/>
  <c r="C152" i="1"/>
  <c r="H151" i="1"/>
  <c r="D151" i="1"/>
  <c r="G151" i="1" s="1"/>
  <c r="C151" i="1"/>
  <c r="D150" i="1"/>
  <c r="G150" i="1" s="1"/>
  <c r="C150" i="1"/>
  <c r="C149" i="1"/>
  <c r="H147" i="1"/>
  <c r="D147" i="1"/>
  <c r="G147" i="1" s="1"/>
  <c r="C147" i="1"/>
  <c r="H146" i="1"/>
  <c r="D146" i="1"/>
  <c r="G146" i="1" s="1"/>
  <c r="C146" i="1"/>
  <c r="H145" i="1"/>
  <c r="D145" i="1"/>
  <c r="G145" i="1" s="1"/>
  <c r="C145" i="1"/>
  <c r="H144" i="1"/>
  <c r="G144" i="1"/>
  <c r="D144" i="1"/>
  <c r="C144" i="1"/>
  <c r="H143" i="1"/>
  <c r="D143" i="1"/>
  <c r="G143" i="1" s="1"/>
  <c r="C143" i="1"/>
  <c r="H142" i="1"/>
  <c r="G142" i="1"/>
  <c r="D142" i="1"/>
  <c r="C142" i="1"/>
  <c r="H141" i="1"/>
  <c r="D141" i="1"/>
  <c r="G141" i="1" s="1"/>
  <c r="C141" i="1"/>
  <c r="H140" i="1"/>
  <c r="G140" i="1"/>
  <c r="D140" i="1"/>
  <c r="C140" i="1"/>
  <c r="H139" i="1"/>
  <c r="G139" i="1"/>
  <c r="D139" i="1"/>
  <c r="C139" i="1"/>
  <c r="H138" i="1"/>
  <c r="D138" i="1"/>
  <c r="G138" i="1" s="1"/>
  <c r="C138" i="1"/>
  <c r="D137" i="1"/>
  <c r="G137" i="1" s="1"/>
  <c r="C137" i="1"/>
  <c r="D136" i="1"/>
  <c r="G136" i="1" s="1"/>
  <c r="C136" i="1"/>
  <c r="H135" i="1"/>
  <c r="D135" i="1"/>
  <c r="G135" i="1" s="1"/>
  <c r="C135" i="1"/>
  <c r="H134" i="1"/>
  <c r="G134" i="1"/>
  <c r="D134" i="1"/>
  <c r="C134" i="1"/>
  <c r="H133" i="1"/>
  <c r="D133" i="1"/>
  <c r="G133" i="1" s="1"/>
  <c r="C133" i="1"/>
  <c r="H132" i="1"/>
  <c r="D132" i="1"/>
  <c r="G132" i="1" s="1"/>
  <c r="C132" i="1"/>
  <c r="D131" i="1"/>
  <c r="G131" i="1" s="1"/>
  <c r="C131" i="1"/>
  <c r="H130" i="1"/>
  <c r="D130" i="1"/>
  <c r="G130" i="1" s="1"/>
  <c r="C130" i="1"/>
  <c r="H129" i="1"/>
  <c r="G129" i="1"/>
  <c r="D129" i="1"/>
  <c r="C129" i="1"/>
  <c r="H128" i="1"/>
  <c r="G128" i="1"/>
  <c r="D128" i="1"/>
  <c r="C128" i="1"/>
  <c r="H127" i="1"/>
  <c r="D127" i="1"/>
  <c r="G127" i="1" s="1"/>
  <c r="C127" i="1"/>
  <c r="H126" i="1"/>
  <c r="G126" i="1"/>
  <c r="D126" i="1"/>
  <c r="C126" i="1"/>
  <c r="D125" i="1"/>
  <c r="G125" i="1" s="1"/>
  <c r="C125" i="1"/>
  <c r="H124" i="1"/>
  <c r="D124" i="1"/>
  <c r="G124" i="1" s="1"/>
  <c r="C124" i="1"/>
  <c r="H123" i="1"/>
  <c r="D123" i="1"/>
  <c r="G123" i="1" s="1"/>
  <c r="C123" i="1"/>
  <c r="D122" i="1"/>
  <c r="G122" i="1" s="1"/>
  <c r="C122" i="1"/>
  <c r="C121" i="1"/>
  <c r="H120" i="1"/>
  <c r="D120" i="1"/>
  <c r="G120" i="1" s="1"/>
  <c r="C120" i="1"/>
  <c r="H119" i="1"/>
  <c r="D119" i="1"/>
  <c r="G119" i="1" s="1"/>
  <c r="C119" i="1"/>
  <c r="H118" i="1"/>
  <c r="D118" i="1"/>
  <c r="G118" i="1" s="1"/>
  <c r="C118" i="1"/>
  <c r="H117" i="1"/>
  <c r="D117" i="1"/>
  <c r="G117" i="1" s="1"/>
  <c r="C117" i="1"/>
  <c r="D116" i="1"/>
  <c r="G116" i="1" s="1"/>
  <c r="C116" i="1"/>
  <c r="H115" i="1"/>
  <c r="G115" i="1"/>
  <c r="D115" i="1"/>
  <c r="C115" i="1"/>
  <c r="H114" i="1"/>
  <c r="D114" i="1"/>
  <c r="G114" i="1" s="1"/>
  <c r="C114" i="1"/>
  <c r="H113" i="1"/>
  <c r="G113" i="1"/>
  <c r="D113" i="1"/>
  <c r="C113" i="1"/>
  <c r="H112" i="1"/>
  <c r="G112" i="1"/>
  <c r="D112" i="1"/>
  <c r="C112" i="1"/>
  <c r="H111" i="1"/>
  <c r="G111" i="1"/>
  <c r="D111" i="1"/>
  <c r="C111" i="1"/>
  <c r="H110" i="1"/>
  <c r="G110" i="1"/>
  <c r="D110" i="1"/>
  <c r="C110" i="1"/>
  <c r="H109" i="1"/>
  <c r="D109" i="1"/>
  <c r="G109" i="1" s="1"/>
  <c r="C109" i="1"/>
  <c r="D108" i="1"/>
  <c r="G108" i="1" s="1"/>
  <c r="C108" i="1"/>
  <c r="H107" i="1"/>
  <c r="G107" i="1"/>
  <c r="D107" i="1"/>
  <c r="C107" i="1"/>
  <c r="H106" i="1"/>
  <c r="D106" i="1"/>
  <c r="G106" i="1" s="1"/>
  <c r="C106" i="1"/>
  <c r="H105" i="1"/>
  <c r="D105" i="1"/>
  <c r="G105" i="1" s="1"/>
  <c r="C105" i="1"/>
  <c r="H104" i="1"/>
  <c r="D104" i="1"/>
  <c r="G104" i="1" s="1"/>
  <c r="C104" i="1"/>
  <c r="D103" i="1"/>
  <c r="G103" i="1" s="1"/>
  <c r="C103" i="1"/>
  <c r="H101" i="1"/>
  <c r="G101" i="1"/>
  <c r="D101" i="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G94" i="1" s="1"/>
  <c r="C94" i="1"/>
  <c r="H93" i="1"/>
  <c r="D93" i="1"/>
  <c r="G93" i="1" s="1"/>
  <c r="C93" i="1"/>
  <c r="H92" i="1"/>
  <c r="G92" i="1"/>
  <c r="D92" i="1"/>
  <c r="C92" i="1"/>
  <c r="H91" i="1"/>
  <c r="D91" i="1"/>
  <c r="G91" i="1" s="1"/>
  <c r="C91" i="1"/>
  <c r="H90" i="1"/>
  <c r="G90" i="1"/>
  <c r="D90" i="1"/>
  <c r="C90" i="1"/>
  <c r="H89" i="1"/>
  <c r="G89" i="1"/>
  <c r="D89" i="1"/>
  <c r="C89" i="1"/>
  <c r="H88" i="1"/>
  <c r="G88" i="1"/>
  <c r="D88" i="1"/>
  <c r="C88" i="1"/>
  <c r="D87" i="1"/>
  <c r="H87" i="1" s="1"/>
  <c r="C87" i="1"/>
  <c r="H86" i="1"/>
  <c r="G86" i="1"/>
  <c r="D86" i="1"/>
  <c r="C86" i="1"/>
  <c r="H85" i="1"/>
  <c r="D85" i="1"/>
  <c r="G85" i="1" s="1"/>
  <c r="C85" i="1"/>
  <c r="H84" i="1"/>
  <c r="G84" i="1"/>
  <c r="D84" i="1"/>
  <c r="C84" i="1"/>
  <c r="H83" i="1"/>
  <c r="G83" i="1"/>
  <c r="D83" i="1"/>
  <c r="C83" i="1"/>
  <c r="H82" i="1"/>
  <c r="G82" i="1"/>
  <c r="D82" i="1"/>
  <c r="C82" i="1"/>
  <c r="H81" i="1"/>
  <c r="G81" i="1"/>
  <c r="D81" i="1"/>
  <c r="C81" i="1"/>
  <c r="H80" i="1"/>
  <c r="D80" i="1"/>
  <c r="G80" i="1" s="1"/>
  <c r="C80" i="1"/>
  <c r="D79" i="1"/>
  <c r="G79" i="1" s="1"/>
  <c r="C79" i="1"/>
  <c r="C78" i="1"/>
  <c r="H77" i="1"/>
  <c r="G77" i="1"/>
  <c r="D77" i="1"/>
  <c r="C77" i="1"/>
  <c r="H76" i="1"/>
  <c r="D76" i="1"/>
  <c r="G76" i="1" s="1"/>
  <c r="C76" i="1"/>
  <c r="H75" i="1"/>
  <c r="D75" i="1"/>
  <c r="G75" i="1" s="1"/>
  <c r="C75" i="1"/>
  <c r="H74" i="1"/>
  <c r="D74" i="1"/>
  <c r="G74" i="1" s="1"/>
  <c r="C74" i="1"/>
  <c r="D73" i="1"/>
  <c r="G73" i="1" s="1"/>
  <c r="C73" i="1"/>
  <c r="H72" i="1"/>
  <c r="G72" i="1"/>
  <c r="D72" i="1"/>
  <c r="C72" i="1"/>
  <c r="H71" i="1"/>
  <c r="G71" i="1"/>
  <c r="D71" i="1"/>
  <c r="C71" i="1"/>
  <c r="H70" i="1"/>
  <c r="G70" i="1"/>
  <c r="D70" i="1"/>
  <c r="C70" i="1"/>
  <c r="D69" i="1"/>
  <c r="H69" i="1" s="1"/>
  <c r="C69" i="1"/>
  <c r="H68" i="1"/>
  <c r="G68" i="1"/>
  <c r="D68" i="1"/>
  <c r="C68" i="1"/>
  <c r="D67" i="1"/>
  <c r="G67" i="1" s="1"/>
  <c r="C67" i="1"/>
  <c r="H66" i="1"/>
  <c r="G66" i="1"/>
  <c r="D66" i="1"/>
  <c r="C66" i="1"/>
  <c r="H65" i="1"/>
  <c r="G65" i="1"/>
  <c r="D65" i="1"/>
  <c r="C65" i="1"/>
  <c r="H64" i="1"/>
  <c r="G64" i="1"/>
  <c r="D64" i="1"/>
  <c r="C64" i="1"/>
  <c r="H63" i="1"/>
  <c r="G63" i="1"/>
  <c r="D63" i="1"/>
  <c r="C63" i="1"/>
  <c r="H62" i="1"/>
  <c r="G62" i="1"/>
  <c r="D62" i="1"/>
  <c r="C62" i="1"/>
  <c r="H61" i="1"/>
  <c r="D61" i="1"/>
  <c r="G61" i="1" s="1"/>
  <c r="C61" i="1"/>
  <c r="D60" i="1"/>
  <c r="G60" i="1" s="1"/>
  <c r="C60" i="1"/>
  <c r="H59" i="1"/>
  <c r="G59" i="1"/>
  <c r="D59" i="1"/>
  <c r="C59" i="1"/>
  <c r="H58" i="1"/>
  <c r="G58" i="1"/>
  <c r="D58" i="1"/>
  <c r="C58" i="1"/>
  <c r="H57" i="1"/>
  <c r="G57" i="1"/>
  <c r="D57" i="1"/>
  <c r="C57" i="1"/>
  <c r="H56" i="1"/>
  <c r="G56" i="1"/>
  <c r="D56" i="1"/>
  <c r="C56" i="1"/>
  <c r="D55" i="1"/>
  <c r="H55" i="1" s="1"/>
  <c r="C55" i="1"/>
  <c r="D54" i="1"/>
  <c r="H54" i="1" s="1"/>
  <c r="C54" i="1"/>
  <c r="H53" i="1"/>
  <c r="D53" i="1"/>
  <c r="G53" i="1" s="1"/>
  <c r="C53" i="1"/>
  <c r="H52" i="1"/>
  <c r="G52" i="1"/>
  <c r="D52" i="1"/>
  <c r="C52" i="1"/>
  <c r="H51" i="1"/>
  <c r="G51" i="1"/>
  <c r="D51" i="1"/>
  <c r="C51" i="1"/>
  <c r="H50" i="1"/>
  <c r="D50" i="1"/>
  <c r="G50" i="1" s="1"/>
  <c r="C50" i="1"/>
  <c r="D49" i="1"/>
  <c r="G49" i="1" s="1"/>
  <c r="C49" i="1"/>
  <c r="H48" i="1"/>
  <c r="G48" i="1"/>
  <c r="D48" i="1"/>
  <c r="C48" i="1"/>
  <c r="H47" i="1"/>
  <c r="D47" i="1"/>
  <c r="G47" i="1" s="1"/>
  <c r="C47" i="1"/>
  <c r="H46" i="1"/>
  <c r="D46" i="1"/>
  <c r="G46" i="1" s="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D18" i="1"/>
  <c r="C18" i="1"/>
  <c r="H18" i="1" s="1"/>
  <c r="D17" i="1"/>
  <c r="C17" i="1"/>
  <c r="H17" i="1" s="1"/>
  <c r="D16" i="1"/>
  <c r="C16" i="1"/>
  <c r="H16" i="1" s="1"/>
  <c r="D15" i="1"/>
  <c r="C15" i="1"/>
  <c r="H15" i="1" s="1"/>
  <c r="D14" i="1"/>
  <c r="C14" i="1"/>
  <c r="H14" i="1" s="1"/>
  <c r="D13" i="1"/>
  <c r="D12" i="1"/>
  <c r="C12" i="1"/>
  <c r="H12" i="1" s="1"/>
  <c r="D11" i="1"/>
  <c r="C11" i="1"/>
  <c r="G11" i="1" s="1"/>
  <c r="D10" i="1"/>
  <c r="C10" i="1"/>
  <c r="H10" i="1" s="1"/>
  <c r="D9" i="1"/>
  <c r="C9" i="1"/>
  <c r="G9" i="1" s="1"/>
  <c r="D8" i="1"/>
  <c r="C8" i="1"/>
  <c r="H8" i="1" s="1"/>
  <c r="D7" i="1"/>
  <c r="C7" i="1"/>
  <c r="G7" i="1" s="1"/>
  <c r="D6" i="1"/>
  <c r="C6" i="1"/>
  <c r="G6" i="1" s="1"/>
  <c r="D5" i="1"/>
  <c r="C5" i="1"/>
  <c r="G5" i="1" s="1"/>
  <c r="E322" i="9" l="1"/>
  <c r="B322" i="9" s="1"/>
  <c r="E329" i="9"/>
  <c r="B329" i="9" s="1"/>
  <c r="E37" i="9"/>
  <c r="B37" i="9" s="1"/>
  <c r="E326" i="9"/>
  <c r="B326" i="9" s="1"/>
  <c r="G17" i="1"/>
  <c r="C13" i="1"/>
  <c r="G13" i="1" s="1"/>
  <c r="G15" i="1"/>
  <c r="H9" i="1"/>
  <c r="H7" i="1"/>
  <c r="H5" i="1"/>
  <c r="G1542" i="1"/>
  <c r="I1542" i="1" s="1"/>
  <c r="J1542" i="1"/>
  <c r="H1541" i="1"/>
  <c r="H737" i="1"/>
  <c r="E57" i="9"/>
  <c r="B57" i="9" s="1"/>
  <c r="G736" i="1"/>
  <c r="B243" i="9"/>
  <c r="H1389" i="1"/>
  <c r="G1387" i="1"/>
  <c r="G1384" i="1"/>
  <c r="G1390" i="1"/>
  <c r="G1339" i="1"/>
  <c r="G1309" i="1"/>
  <c r="G1303" i="1"/>
  <c r="F297" i="5"/>
  <c r="D1301" i="1"/>
  <c r="H1301" i="1" s="1"/>
  <c r="H1302" i="1"/>
  <c r="H1300" i="1"/>
  <c r="H1281" i="1"/>
  <c r="E274" i="5"/>
  <c r="D1278" i="1" s="1"/>
  <c r="H1278" i="1" s="1"/>
  <c r="F260" i="5"/>
  <c r="E255" i="5"/>
  <c r="D1259" i="1" s="1"/>
  <c r="H1259" i="1" s="1"/>
  <c r="E305" i="9"/>
  <c r="B305" i="9" s="1"/>
  <c r="E304" i="9"/>
  <c r="B304" i="9" s="1"/>
  <c r="F256" i="5"/>
  <c r="H1210" i="1"/>
  <c r="H1208" i="1"/>
  <c r="E337" i="9"/>
  <c r="B337" i="9" s="1"/>
  <c r="H1198" i="1"/>
  <c r="H1190" i="1"/>
  <c r="H1194" i="1"/>
  <c r="E178" i="5"/>
  <c r="D1182" i="1" s="1"/>
  <c r="H1176" i="1"/>
  <c r="E318" i="9"/>
  <c r="B318" i="9" s="1"/>
  <c r="H1172" i="1"/>
  <c r="H1170" i="1"/>
  <c r="E313" i="9"/>
  <c r="B313" i="9" s="1"/>
  <c r="H1155" i="1"/>
  <c r="H1159" i="1"/>
  <c r="H1108" i="1"/>
  <c r="H1097" i="1"/>
  <c r="E307" i="9"/>
  <c r="B307" i="9" s="1"/>
  <c r="G1075" i="1"/>
  <c r="H1085" i="1"/>
  <c r="F341" i="9"/>
  <c r="B341" i="9" s="1"/>
  <c r="H1057" i="1"/>
  <c r="G1016" i="1"/>
  <c r="G1015" i="1"/>
  <c r="G1056" i="1"/>
  <c r="G1054" i="1"/>
  <c r="F45" i="5"/>
  <c r="H1040" i="1"/>
  <c r="F35" i="5"/>
  <c r="G1036" i="1"/>
  <c r="G1034" i="1"/>
  <c r="G1035" i="1"/>
  <c r="G1033" i="1"/>
  <c r="H1024" i="1"/>
  <c r="E12" i="5"/>
  <c r="D1017" i="1" s="1"/>
  <c r="F13" i="5"/>
  <c r="G1013" i="1"/>
  <c r="F244" i="9"/>
  <c r="B244" i="9" s="1"/>
  <c r="F236" i="9"/>
  <c r="B236" i="9" s="1"/>
  <c r="E296" i="9"/>
  <c r="B296" i="9" s="1"/>
  <c r="H650" i="1"/>
  <c r="G647" i="1"/>
  <c r="E294" i="9"/>
  <c r="B294" i="9" s="1"/>
  <c r="E373" i="4"/>
  <c r="D368" i="1" s="1"/>
  <c r="H369" i="1"/>
  <c r="H361" i="1"/>
  <c r="E361" i="4"/>
  <c r="H357" i="1"/>
  <c r="G309" i="1"/>
  <c r="E309" i="4"/>
  <c r="D304" i="1" s="1"/>
  <c r="H304" i="1" s="1"/>
  <c r="G308" i="1"/>
  <c r="H305" i="1"/>
  <c r="G299" i="1"/>
  <c r="F426" i="4"/>
  <c r="E647" i="4"/>
  <c r="D641" i="1" s="1"/>
  <c r="G292" i="1"/>
  <c r="E88" i="9"/>
  <c r="B88" i="9" s="1"/>
  <c r="E87" i="9"/>
  <c r="B87" i="9" s="1"/>
  <c r="G289" i="1"/>
  <c r="G285" i="1"/>
  <c r="E84" i="9"/>
  <c r="B84" i="9" s="1"/>
  <c r="H284" i="1"/>
  <c r="E273" i="4"/>
  <c r="D269" i="1" s="1"/>
  <c r="H274" i="1"/>
  <c r="G275" i="1"/>
  <c r="E83" i="9"/>
  <c r="B83" i="9" s="1"/>
  <c r="E79" i="9"/>
  <c r="B79" i="9" s="1"/>
  <c r="H259" i="1"/>
  <c r="F262" i="4"/>
  <c r="G255" i="1"/>
  <c r="E76" i="9"/>
  <c r="B76" i="9" s="1"/>
  <c r="H242" i="1"/>
  <c r="E75" i="9"/>
  <c r="B75" i="9" s="1"/>
  <c r="E71" i="9"/>
  <c r="B71" i="9" s="1"/>
  <c r="H230" i="1"/>
  <c r="E230" i="4"/>
  <c r="D226" i="1" s="1"/>
  <c r="G224" i="1"/>
  <c r="E68" i="9"/>
  <c r="B68" i="9" s="1"/>
  <c r="H221" i="1"/>
  <c r="H219" i="1"/>
  <c r="G218" i="1"/>
  <c r="E67" i="9"/>
  <c r="B67" i="9" s="1"/>
  <c r="H212" i="1"/>
  <c r="F216" i="4"/>
  <c r="B245" i="9"/>
  <c r="E64" i="9"/>
  <c r="B64" i="9" s="1"/>
  <c r="E63" i="9"/>
  <c r="B63" i="9" s="1"/>
  <c r="E202" i="4"/>
  <c r="D198" i="1" s="1"/>
  <c r="E59" i="9"/>
  <c r="B59" i="9" s="1"/>
  <c r="G190" i="1"/>
  <c r="F194" i="4"/>
  <c r="B242" i="9"/>
  <c r="F241" i="9"/>
  <c r="B241" i="9" s="1"/>
  <c r="F240" i="9"/>
  <c r="B240" i="9" s="1"/>
  <c r="E52" i="9"/>
  <c r="B52" i="9" s="1"/>
  <c r="H174" i="1"/>
  <c r="E164" i="4"/>
  <c r="D160" i="1" s="1"/>
  <c r="H166" i="1"/>
  <c r="H161" i="1"/>
  <c r="F165" i="4"/>
  <c r="H156" i="1"/>
  <c r="E48" i="9"/>
  <c r="B48" i="9" s="1"/>
  <c r="H150" i="1"/>
  <c r="E153" i="4"/>
  <c r="D149" i="1" s="1"/>
  <c r="H136" i="1"/>
  <c r="H137" i="1"/>
  <c r="H131" i="1"/>
  <c r="E47" i="9"/>
  <c r="B47" i="9" s="1"/>
  <c r="H125" i="1"/>
  <c r="H122" i="1"/>
  <c r="E125" i="4"/>
  <c r="D121" i="1" s="1"/>
  <c r="H116" i="1"/>
  <c r="E106" i="4"/>
  <c r="D102" i="1" s="1"/>
  <c r="H108" i="1"/>
  <c r="H103" i="1"/>
  <c r="H94" i="1"/>
  <c r="G87" i="1"/>
  <c r="B234" i="9"/>
  <c r="F233" i="9"/>
  <c r="B233" i="9" s="1"/>
  <c r="E82" i="4"/>
  <c r="D78" i="1" s="1"/>
  <c r="G78" i="1" s="1"/>
  <c r="E40" i="9"/>
  <c r="B40" i="9" s="1"/>
  <c r="H79" i="1"/>
  <c r="H73" i="1"/>
  <c r="H67" i="1"/>
  <c r="G69" i="1"/>
  <c r="E36" i="9"/>
  <c r="B36" i="9" s="1"/>
  <c r="E35" i="9"/>
  <c r="B35" i="9" s="1"/>
  <c r="H60" i="1"/>
  <c r="E49" i="4"/>
  <c r="D45" i="1" s="1"/>
  <c r="G54" i="1"/>
  <c r="G55" i="1"/>
  <c r="H49" i="1"/>
  <c r="G18" i="1"/>
  <c r="G16" i="1"/>
  <c r="D7" i="4"/>
  <c r="F7" i="4" s="1"/>
  <c r="G14" i="1"/>
  <c r="G12" i="1"/>
  <c r="H11" i="1"/>
  <c r="G10" i="1"/>
  <c r="G8" i="1"/>
  <c r="H6" i="1"/>
  <c r="C4" i="1"/>
  <c r="H4" i="1" s="1"/>
  <c r="F8" i="4"/>
  <c r="E7" i="4"/>
  <c r="D3" i="1" s="1"/>
  <c r="F115" i="6"/>
  <c r="G1511" i="1"/>
  <c r="G1522" i="1"/>
  <c r="C1681" i="1"/>
  <c r="H1681" i="1" s="1"/>
  <c r="G1656" i="1"/>
  <c r="G1654" i="1"/>
  <c r="H1635" i="1"/>
  <c r="G1634" i="1"/>
  <c r="D45" i="8"/>
  <c r="C1622" i="1" s="1"/>
  <c r="G1610" i="1"/>
  <c r="G1608" i="1"/>
  <c r="G1602" i="1"/>
  <c r="H1602" i="1"/>
  <c r="G1601" i="1"/>
  <c r="G1594" i="1"/>
  <c r="C1585" i="1"/>
  <c r="H1585" i="1" s="1"/>
  <c r="G1585" i="1"/>
  <c r="G1586" i="1"/>
  <c r="G1540" i="1"/>
  <c r="H1096" i="1"/>
  <c r="G1096" i="1"/>
  <c r="H1104" i="1"/>
  <c r="G1104" i="1"/>
  <c r="H1086" i="1"/>
  <c r="G1091" i="1"/>
  <c r="H1094" i="1"/>
  <c r="G1094" i="1"/>
  <c r="H1102" i="1"/>
  <c r="G1102" i="1"/>
  <c r="H1084" i="1"/>
  <c r="H1092" i="1"/>
  <c r="G1092" i="1"/>
  <c r="H1100" i="1"/>
  <c r="G1100" i="1"/>
  <c r="G1087" i="1"/>
  <c r="G1085" i="1"/>
  <c r="H1090" i="1"/>
  <c r="G1090" i="1"/>
  <c r="G1095" i="1"/>
  <c r="H1098" i="1"/>
  <c r="G1098" i="1"/>
  <c r="H1106" i="1"/>
  <c r="G1106" i="1"/>
  <c r="G1088" i="1"/>
  <c r="H1225" i="1"/>
  <c r="G1230" i="1"/>
  <c r="G1238" i="1"/>
  <c r="G1246" i="1"/>
  <c r="G1258" i="1"/>
  <c r="H1265" i="1"/>
  <c r="G1265" i="1"/>
  <c r="G1274" i="1"/>
  <c r="G1290" i="1"/>
  <c r="G1147" i="1"/>
  <c r="G1149" i="1"/>
  <c r="G1151" i="1"/>
  <c r="G1153" i="1"/>
  <c r="G1155"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209" i="1"/>
  <c r="G1211" i="1"/>
  <c r="G1213" i="1"/>
  <c r="G1215" i="1"/>
  <c r="G1217" i="1"/>
  <c r="G1219" i="1"/>
  <c r="G1221" i="1"/>
  <c r="G1231" i="1"/>
  <c r="G1239" i="1"/>
  <c r="G1247" i="1"/>
  <c r="H1256" i="1"/>
  <c r="H1272" i="1"/>
  <c r="H1275" i="1"/>
  <c r="H1288" i="1"/>
  <c r="H1291" i="1"/>
  <c r="G1228" i="1"/>
  <c r="H1234" i="1"/>
  <c r="G1236" i="1"/>
  <c r="H1242" i="1"/>
  <c r="G1244" i="1"/>
  <c r="H1250" i="1"/>
  <c r="H1253" i="1"/>
  <c r="G1253" i="1"/>
  <c r="G1262" i="1"/>
  <c r="H1266" i="1"/>
  <c r="H1269" i="1"/>
  <c r="G1269" i="1"/>
  <c r="H1282" i="1"/>
  <c r="H1285" i="1"/>
  <c r="H1263" i="1"/>
  <c r="G1263" i="1"/>
  <c r="H1257" i="1"/>
  <c r="G1257" i="1"/>
  <c r="H1273" i="1"/>
  <c r="G1282" i="1"/>
  <c r="H1286" i="1"/>
  <c r="H1289" i="1"/>
  <c r="G1108" i="1"/>
  <c r="G1110" i="1"/>
  <c r="G1112" i="1"/>
  <c r="G1114" i="1"/>
  <c r="G1116" i="1"/>
  <c r="G1118" i="1"/>
  <c r="G1120" i="1"/>
  <c r="G1122"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4" i="1"/>
  <c r="G1186" i="1"/>
  <c r="G1188" i="1"/>
  <c r="G1190" i="1"/>
  <c r="G1192" i="1"/>
  <c r="G1194" i="1"/>
  <c r="G1196" i="1"/>
  <c r="G1198" i="1"/>
  <c r="G1200" i="1"/>
  <c r="G1202" i="1"/>
  <c r="G1204" i="1"/>
  <c r="G1206" i="1"/>
  <c r="G1208" i="1"/>
  <c r="G1210" i="1"/>
  <c r="G1212" i="1"/>
  <c r="G1214" i="1"/>
  <c r="G1216" i="1"/>
  <c r="G1218" i="1"/>
  <c r="G1220" i="1"/>
  <c r="G1222" i="1"/>
  <c r="G1227" i="1"/>
  <c r="H1229" i="1"/>
  <c r="G1235" i="1"/>
  <c r="H1237" i="1"/>
  <c r="G1243" i="1"/>
  <c r="H1245" i="1"/>
  <c r="H1251" i="1"/>
  <c r="G1251" i="1"/>
  <c r="G1260" i="1"/>
  <c r="H1264" i="1"/>
  <c r="H1267" i="1"/>
  <c r="G1267" i="1"/>
  <c r="G1276" i="1"/>
  <c r="H1280" i="1"/>
  <c r="H1283" i="1"/>
  <c r="G1292" i="1"/>
  <c r="H1261" i="1"/>
  <c r="G1261" i="1"/>
  <c r="H1227" i="1"/>
  <c r="G1233" i="1"/>
  <c r="H1235" i="1"/>
  <c r="G1241" i="1"/>
  <c r="H1243" i="1"/>
  <c r="G1249" i="1"/>
  <c r="H1252" i="1"/>
  <c r="G1264" i="1"/>
  <c r="H1268" i="1"/>
  <c r="H1271" i="1"/>
  <c r="G1271" i="1"/>
  <c r="G1280" i="1"/>
  <c r="H1284" i="1"/>
  <c r="H1287" i="1"/>
  <c r="G1369" i="1"/>
  <c r="G1377" i="1"/>
  <c r="G1385" i="1"/>
  <c r="G1393" i="1"/>
  <c r="G1409" i="1"/>
  <c r="G1417" i="1"/>
  <c r="G1425" i="1"/>
  <c r="G1433" i="1"/>
  <c r="G1441" i="1"/>
  <c r="G1449" i="1"/>
  <c r="G1457" i="1"/>
  <c r="G1463" i="1"/>
  <c r="H1470" i="1"/>
  <c r="G1470" i="1"/>
  <c r="G1479" i="1"/>
  <c r="I1559" i="1"/>
  <c r="H1561" i="1"/>
  <c r="G1561" i="1"/>
  <c r="J1561" i="1"/>
  <c r="G1367" i="1"/>
  <c r="H1370" i="1"/>
  <c r="G1372" i="1"/>
  <c r="H1378" i="1"/>
  <c r="G1380" i="1"/>
  <c r="H1386" i="1"/>
  <c r="G1388" i="1"/>
  <c r="H1394" i="1"/>
  <c r="G1396" i="1"/>
  <c r="H1402" i="1"/>
  <c r="G1404" i="1"/>
  <c r="G1412" i="1"/>
  <c r="G1420" i="1"/>
  <c r="G1428" i="1"/>
  <c r="G1436" i="1"/>
  <c r="G1444" i="1"/>
  <c r="G1452" i="1"/>
  <c r="H1464" i="1"/>
  <c r="G1464" i="1"/>
  <c r="G1473" i="1"/>
  <c r="H1480" i="1"/>
  <c r="G1480" i="1"/>
  <c r="G1496" i="1"/>
  <c r="H1533" i="1"/>
  <c r="G1533" i="1"/>
  <c r="H1474" i="1"/>
  <c r="G1474" i="1"/>
  <c r="G1273" i="1"/>
  <c r="G1275" i="1"/>
  <c r="G1277" i="1"/>
  <c r="G1279" i="1"/>
  <c r="G1281" i="1"/>
  <c r="G1283" i="1"/>
  <c r="G1285" i="1"/>
  <c r="G1287" i="1"/>
  <c r="G1289" i="1"/>
  <c r="G1291" i="1"/>
  <c r="G1293" i="1"/>
  <c r="G1295" i="1"/>
  <c r="G1297" i="1"/>
  <c r="H1368" i="1"/>
  <c r="G1370" i="1"/>
  <c r="H1376" i="1"/>
  <c r="G1378" i="1"/>
  <c r="H1384" i="1"/>
  <c r="G1386" i="1"/>
  <c r="H1392" i="1"/>
  <c r="G1394" i="1"/>
  <c r="H1400" i="1"/>
  <c r="G1402" i="1"/>
  <c r="G1410" i="1"/>
  <c r="G1418" i="1"/>
  <c r="G1426" i="1"/>
  <c r="G1434" i="1"/>
  <c r="G1442" i="1"/>
  <c r="G1450" i="1"/>
  <c r="G1458" i="1"/>
  <c r="G1461" i="1"/>
  <c r="H1468" i="1"/>
  <c r="G1468" i="1"/>
  <c r="G1477" i="1"/>
  <c r="H1484" i="1"/>
  <c r="G1484" i="1"/>
  <c r="G1494" i="1"/>
  <c r="H1517" i="1"/>
  <c r="G1517" i="1"/>
  <c r="H1366" i="1"/>
  <c r="G1373" i="1"/>
  <c r="G1381" i="1"/>
  <c r="G1389" i="1"/>
  <c r="G1397" i="1"/>
  <c r="G1405" i="1"/>
  <c r="G1413" i="1"/>
  <c r="G1421" i="1"/>
  <c r="G1429" i="1"/>
  <c r="G1437" i="1"/>
  <c r="G1445" i="1"/>
  <c r="G1453" i="1"/>
  <c r="H1462" i="1"/>
  <c r="G1462" i="1"/>
  <c r="H1478" i="1"/>
  <c r="G1478" i="1"/>
  <c r="H1503" i="1"/>
  <c r="G1503" i="1"/>
  <c r="J1544" i="1"/>
  <c r="G1544" i="1"/>
  <c r="I1544" i="1" s="1"/>
  <c r="H1364" i="1"/>
  <c r="H1374" i="1"/>
  <c r="H1382" i="1"/>
  <c r="H1472" i="1"/>
  <c r="G1472" i="1"/>
  <c r="G1526" i="1"/>
  <c r="H1526" i="1"/>
  <c r="H1466" i="1"/>
  <c r="G1466" i="1"/>
  <c r="H1482" i="1"/>
  <c r="G1482" i="1"/>
  <c r="H1460" i="1"/>
  <c r="G1460" i="1"/>
  <c r="H1476" i="1"/>
  <c r="G1476" i="1"/>
  <c r="H1544" i="1"/>
  <c r="H1549" i="1"/>
  <c r="H1551" i="1"/>
  <c r="G1551" i="1"/>
  <c r="G1553" i="1"/>
  <c r="I1553" i="1" s="1"/>
  <c r="J1570" i="1"/>
  <c r="H1579" i="1"/>
  <c r="H1596" i="1"/>
  <c r="G1596" i="1"/>
  <c r="H1603" i="1"/>
  <c r="H1627" i="1"/>
  <c r="G1665" i="1"/>
  <c r="H1684" i="1"/>
  <c r="G1684" i="1"/>
  <c r="D106" i="4"/>
  <c r="F120" i="4"/>
  <c r="F56" i="5"/>
  <c r="E89" i="6"/>
  <c r="D1485" i="1" s="1"/>
  <c r="H1485" i="1" s="1"/>
  <c r="H1604" i="1"/>
  <c r="G1604" i="1"/>
  <c r="H1628" i="1"/>
  <c r="G1628" i="1"/>
  <c r="H24" i="9"/>
  <c r="D522" i="4"/>
  <c r="F523" i="4"/>
  <c r="G156" i="9"/>
  <c r="E156" i="9" s="1"/>
  <c r="B156" i="9" s="1"/>
  <c r="F607" i="4"/>
  <c r="D597" i="4"/>
  <c r="G227" i="9"/>
  <c r="E227" i="9" s="1"/>
  <c r="B227" i="9" s="1"/>
  <c r="I1567" i="1"/>
  <c r="G1569" i="1"/>
  <c r="G1593" i="1"/>
  <c r="H1612" i="1"/>
  <c r="G1612" i="1"/>
  <c r="H1619" i="1"/>
  <c r="H1636" i="1"/>
  <c r="G1636" i="1"/>
  <c r="H1643" i="1"/>
  <c r="F140" i="4"/>
  <c r="F289" i="4"/>
  <c r="D273" i="4"/>
  <c r="J1559" i="1"/>
  <c r="H1569" i="1"/>
  <c r="H1620" i="1"/>
  <c r="G1620" i="1"/>
  <c r="H1644" i="1"/>
  <c r="G1644" i="1"/>
  <c r="D202" i="4"/>
  <c r="F208" i="4"/>
  <c r="F575" i="4"/>
  <c r="D571" i="4"/>
  <c r="H1524" i="1"/>
  <c r="G1541" i="1"/>
  <c r="I1541" i="1" s="1"/>
  <c r="G1543" i="1"/>
  <c r="J1543" i="1"/>
  <c r="G1548" i="1"/>
  <c r="I1548" i="1" s="1"/>
  <c r="J1553" i="1"/>
  <c r="G1556" i="1"/>
  <c r="H1564" i="1"/>
  <c r="G1564" i="1"/>
  <c r="I1564" i="1" s="1"/>
  <c r="G1570" i="1"/>
  <c r="I1570" i="1" s="1"/>
  <c r="H1574" i="1"/>
  <c r="G1574" i="1"/>
  <c r="I1574" i="1" s="1"/>
  <c r="J1578" i="1"/>
  <c r="H1578" i="1"/>
  <c r="I1580" i="1"/>
  <c r="G1609" i="1"/>
  <c r="G1633" i="1"/>
  <c r="H1652" i="1"/>
  <c r="G1652" i="1"/>
  <c r="H1659" i="1"/>
  <c r="F83" i="4"/>
  <c r="H1568" i="1"/>
  <c r="G1568" i="1"/>
  <c r="I1578" i="1"/>
  <c r="H1660" i="1"/>
  <c r="G1660" i="1"/>
  <c r="E535" i="4"/>
  <c r="H1506" i="1"/>
  <c r="H1520" i="1"/>
  <c r="H1536" i="1"/>
  <c r="H1543" i="1"/>
  <c r="G1545" i="1"/>
  <c r="I1545" i="1" s="1"/>
  <c r="G1549" i="1"/>
  <c r="I1549" i="1" s="1"/>
  <c r="G1552" i="1"/>
  <c r="I1552" i="1" s="1"/>
  <c r="H1556" i="1"/>
  <c r="H1558" i="1"/>
  <c r="I1558" i="1" s="1"/>
  <c r="I1560" i="1"/>
  <c r="J1564" i="1"/>
  <c r="J1574" i="1"/>
  <c r="G1579" i="1"/>
  <c r="I1579" i="1" s="1"/>
  <c r="H1587" i="1"/>
  <c r="G1649" i="1"/>
  <c r="H1668" i="1"/>
  <c r="G1668" i="1"/>
  <c r="H1675" i="1"/>
  <c r="D49" i="4"/>
  <c r="D230" i="4"/>
  <c r="F412" i="4"/>
  <c r="D536" i="4"/>
  <c r="F545" i="4"/>
  <c r="D1539" i="1"/>
  <c r="G1539" i="1" s="1"/>
  <c r="H1557" i="1"/>
  <c r="G1557" i="1"/>
  <c r="I1557" i="1" s="1"/>
  <c r="H1581" i="1"/>
  <c r="G1581" i="1"/>
  <c r="I1581" i="1" s="1"/>
  <c r="H1588" i="1"/>
  <c r="G1588" i="1"/>
  <c r="H1676" i="1"/>
  <c r="G1676" i="1"/>
  <c r="D43" i="4"/>
  <c r="F44" i="4"/>
  <c r="D164" i="4"/>
  <c r="F178" i="4"/>
  <c r="F308" i="4"/>
  <c r="F70" i="5"/>
  <c r="H315" i="9"/>
  <c r="H316" i="9"/>
  <c r="E147" i="5"/>
  <c r="D1152" i="1" s="1"/>
  <c r="I30" i="3"/>
  <c r="D1510" i="1"/>
  <c r="D221" i="4"/>
  <c r="D431" i="4"/>
  <c r="G314" i="9"/>
  <c r="D88" i="5"/>
  <c r="D69" i="5" s="1"/>
  <c r="F89" i="5"/>
  <c r="D251" i="5"/>
  <c r="E141" i="6"/>
  <c r="F122" i="6"/>
  <c r="D114" i="6"/>
  <c r="E430" i="4"/>
  <c r="H314" i="9"/>
  <c r="E88" i="5"/>
  <c r="F135" i="4"/>
  <c r="D12" i="5"/>
  <c r="E119" i="5"/>
  <c r="D1124" i="1" s="1"/>
  <c r="G1124" i="1" s="1"/>
  <c r="F252" i="5"/>
  <c r="E38" i="7"/>
  <c r="E321" i="4"/>
  <c r="D203" i="5"/>
  <c r="F204" i="5"/>
  <c r="D35" i="6"/>
  <c r="F36" i="6"/>
  <c r="G1583" i="1"/>
  <c r="G1591" i="1"/>
  <c r="G1599" i="1"/>
  <c r="G1607" i="1"/>
  <c r="G1615" i="1"/>
  <c r="G1623" i="1"/>
  <c r="G1631" i="1"/>
  <c r="G1639" i="1"/>
  <c r="G1647" i="1"/>
  <c r="G1655" i="1"/>
  <c r="G1663" i="1"/>
  <c r="G1671" i="1"/>
  <c r="G1679" i="1"/>
  <c r="F274" i="4"/>
  <c r="F322" i="4"/>
  <c r="D219" i="5"/>
  <c r="D373" i="4"/>
  <c r="F393" i="4"/>
  <c r="E22" i="7"/>
  <c r="D44" i="8"/>
  <c r="D629" i="4"/>
  <c r="F630" i="4"/>
  <c r="G315" i="9"/>
  <c r="G316" i="9"/>
  <c r="D147" i="5"/>
  <c r="F171" i="5"/>
  <c r="D178" i="5"/>
  <c r="F186" i="5"/>
  <c r="G211" i="9"/>
  <c r="E211" i="9" s="1"/>
  <c r="B211" i="9" s="1"/>
  <c r="G180" i="9"/>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10" i="9"/>
  <c r="B142" i="9"/>
  <c r="G217" i="9"/>
  <c r="E217" i="9" s="1"/>
  <c r="B217" i="9" s="1"/>
  <c r="B283" i="9"/>
  <c r="E100" i="9"/>
  <c r="B100" i="9" s="1"/>
  <c r="B102" i="9"/>
  <c r="B158" i="9"/>
  <c r="L207" i="9"/>
  <c r="F207" i="9" s="1"/>
  <c r="G223" i="9"/>
  <c r="E223" i="9" s="1"/>
  <c r="B223" i="9" s="1"/>
  <c r="B229" i="9"/>
  <c r="F235" i="9"/>
  <c r="B235" i="9" s="1"/>
  <c r="F251" i="9"/>
  <c r="B251" i="9" s="1"/>
  <c r="F267" i="9"/>
  <c r="B267" i="9" s="1"/>
  <c r="F283" i="9"/>
  <c r="D647" i="4"/>
  <c r="D5" i="6"/>
  <c r="B115" i="9"/>
  <c r="E121" i="9"/>
  <c r="B121" i="9" s="1"/>
  <c r="G213" i="9"/>
  <c r="E213" i="9" s="1"/>
  <c r="B213" i="9" s="1"/>
  <c r="B238" i="9"/>
  <c r="B254" i="9"/>
  <c r="B270" i="9"/>
  <c r="B286" i="9"/>
  <c r="G302" i="9"/>
  <c r="E302" i="9" s="1"/>
  <c r="B302" i="9" s="1"/>
  <c r="B107" i="9"/>
  <c r="E113" i="9"/>
  <c r="B113" i="9" s="1"/>
  <c r="E132" i="9"/>
  <c r="B132" i="9" s="1"/>
  <c r="B139" i="9"/>
  <c r="E172" i="9"/>
  <c r="B172" i="9" s="1"/>
  <c r="G219" i="9"/>
  <c r="E219" i="9" s="1"/>
  <c r="B219" i="9" s="1"/>
  <c r="G309" i="9"/>
  <c r="E309" i="9" s="1"/>
  <c r="B309" i="9" s="1"/>
  <c r="I10" i="9"/>
  <c r="G209" i="9"/>
  <c r="E209" i="9" s="1"/>
  <c r="B209" i="9" s="1"/>
  <c r="G225" i="9"/>
  <c r="E225" i="9" s="1"/>
  <c r="B225" i="9" s="1"/>
  <c r="E148" i="9"/>
  <c r="B148" i="9" s="1"/>
  <c r="B150" i="9"/>
  <c r="G215" i="9"/>
  <c r="E215" i="9" s="1"/>
  <c r="B215" i="9" s="1"/>
  <c r="B131" i="9"/>
  <c r="E137" i="9"/>
  <c r="B137" i="9" s="1"/>
  <c r="E164" i="9"/>
  <c r="B164" i="9" s="1"/>
  <c r="G221" i="9"/>
  <c r="E221" i="9" s="1"/>
  <c r="B221" i="9" s="1"/>
  <c r="B237" i="9"/>
  <c r="B246" i="9"/>
  <c r="B253" i="9"/>
  <c r="B262" i="9"/>
  <c r="B269" i="9"/>
  <c r="B278" i="9"/>
  <c r="B285" i="9"/>
  <c r="F298" i="9"/>
  <c r="H13" i="1" l="1"/>
  <c r="G1301" i="1"/>
  <c r="G1278" i="1"/>
  <c r="G1259" i="1"/>
  <c r="F255" i="5"/>
  <c r="E251" i="5"/>
  <c r="D1255" i="1" s="1"/>
  <c r="E177" i="5"/>
  <c r="H336" i="9"/>
  <c r="E316" i="9"/>
  <c r="B316" i="9" s="1"/>
  <c r="E315" i="9"/>
  <c r="B315" i="9" s="1"/>
  <c r="E314" i="9"/>
  <c r="B314" i="9" s="1"/>
  <c r="E7" i="5"/>
  <c r="D1012" i="1" s="1"/>
  <c r="F228" i="9"/>
  <c r="B228" i="9" s="1"/>
  <c r="E360" i="4"/>
  <c r="D355" i="1" s="1"/>
  <c r="D356" i="1"/>
  <c r="G304" i="1"/>
  <c r="E179" i="9"/>
  <c r="B179" i="9" s="1"/>
  <c r="H149" i="1"/>
  <c r="G149" i="1"/>
  <c r="F153" i="4"/>
  <c r="G24" i="9"/>
  <c r="E24" i="9" s="1"/>
  <c r="E152" i="4"/>
  <c r="E299" i="4" s="1"/>
  <c r="H121" i="1"/>
  <c r="G121" i="1"/>
  <c r="H78" i="1"/>
  <c r="F82" i="4"/>
  <c r="C3" i="1"/>
  <c r="H3" i="1" s="1"/>
  <c r="G4" i="1"/>
  <c r="E6" i="4"/>
  <c r="G1681" i="1"/>
  <c r="I40" i="3"/>
  <c r="G343" i="9"/>
  <c r="E343" i="9" s="1"/>
  <c r="B343" i="9" s="1"/>
  <c r="H23" i="3"/>
  <c r="C1074" i="1"/>
  <c r="G348" i="9"/>
  <c r="E348" i="9" s="1"/>
  <c r="F5" i="6"/>
  <c r="D141" i="6"/>
  <c r="H27" i="3"/>
  <c r="C1401" i="1"/>
  <c r="B207" i="9"/>
  <c r="G336" i="9"/>
  <c r="F178" i="5"/>
  <c r="D177" i="5"/>
  <c r="C1182" i="1"/>
  <c r="K1481" i="9"/>
  <c r="G344" i="9"/>
  <c r="E344" i="9" s="1"/>
  <c r="B344" i="9" s="1"/>
  <c r="C1621" i="1"/>
  <c r="I39" i="3"/>
  <c r="H28" i="3"/>
  <c r="F35" i="6"/>
  <c r="C1431" i="1"/>
  <c r="F12" i="5"/>
  <c r="D7" i="5"/>
  <c r="C1017" i="1"/>
  <c r="D430" i="4"/>
  <c r="F431" i="4"/>
  <c r="C425" i="1"/>
  <c r="F43" i="4"/>
  <c r="D6" i="4"/>
  <c r="C39" i="1"/>
  <c r="F571" i="4"/>
  <c r="C565" i="1"/>
  <c r="F106" i="4"/>
  <c r="C102" i="1"/>
  <c r="H1124" i="1"/>
  <c r="F647" i="4"/>
  <c r="C641" i="1"/>
  <c r="F114" i="6"/>
  <c r="H30" i="3"/>
  <c r="C1510" i="1"/>
  <c r="F221" i="4"/>
  <c r="C217" i="1"/>
  <c r="F147" i="5"/>
  <c r="C1152" i="1"/>
  <c r="I34" i="3"/>
  <c r="D1555" i="1"/>
  <c r="G338" i="9"/>
  <c r="E338" i="9" s="1"/>
  <c r="B338" i="9" s="1"/>
  <c r="F203" i="5"/>
  <c r="C1207" i="1"/>
  <c r="E5" i="7"/>
  <c r="E640" i="4"/>
  <c r="D634" i="1" s="1"/>
  <c r="D529" i="1"/>
  <c r="F273" i="4"/>
  <c r="C269" i="1"/>
  <c r="G1485" i="1"/>
  <c r="E308" i="4"/>
  <c r="D316" i="1"/>
  <c r="I31" i="3"/>
  <c r="D1537" i="1"/>
  <c r="I1543" i="1"/>
  <c r="F202" i="4"/>
  <c r="C198" i="1"/>
  <c r="F522" i="4"/>
  <c r="C516" i="1"/>
  <c r="I1551" i="1"/>
  <c r="H1539" i="1"/>
  <c r="H25" i="3"/>
  <c r="C1255" i="1"/>
  <c r="D535" i="4"/>
  <c r="F536" i="4"/>
  <c r="C530" i="1"/>
  <c r="E180" i="9"/>
  <c r="B180" i="9" s="1"/>
  <c r="F373" i="4"/>
  <c r="D360" i="4"/>
  <c r="C368" i="1"/>
  <c r="I35" i="3"/>
  <c r="D1571" i="1"/>
  <c r="E69" i="5"/>
  <c r="D1093" i="1"/>
  <c r="F164" i="4"/>
  <c r="C160" i="1"/>
  <c r="H1622" i="1"/>
  <c r="G1622" i="1"/>
  <c r="F629" i="4"/>
  <c r="C623" i="1"/>
  <c r="F88" i="5"/>
  <c r="C1093" i="1"/>
  <c r="D152" i="4"/>
  <c r="F230" i="4"/>
  <c r="C226" i="1"/>
  <c r="I1568" i="1"/>
  <c r="G339" i="9"/>
  <c r="E339" i="9" s="1"/>
  <c r="B339" i="9" s="1"/>
  <c r="F219" i="5"/>
  <c r="C1223" i="1"/>
  <c r="E639" i="4"/>
  <c r="D633" i="1" s="1"/>
  <c r="D424" i="1"/>
  <c r="F49" i="4"/>
  <c r="C45" i="1"/>
  <c r="I1569" i="1"/>
  <c r="F597" i="4"/>
  <c r="C591" i="1"/>
  <c r="I1561" i="1"/>
  <c r="F251" i="5" l="1"/>
  <c r="E176" i="5"/>
  <c r="D1180" i="1" s="1"/>
  <c r="I25" i="3"/>
  <c r="E336" i="9"/>
  <c r="B336" i="9" s="1"/>
  <c r="H19" i="9"/>
  <c r="E19" i="9" s="1"/>
  <c r="B19" i="9" s="1"/>
  <c r="D1181" i="1"/>
  <c r="I24" i="3"/>
  <c r="I22" i="3"/>
  <c r="G356" i="1"/>
  <c r="H356" i="1"/>
  <c r="D148" i="1"/>
  <c r="I18" i="3"/>
  <c r="E300" i="4"/>
  <c r="D296" i="1" s="1"/>
  <c r="D2" i="1"/>
  <c r="I17" i="3"/>
  <c r="G3" i="1"/>
  <c r="H591" i="1"/>
  <c r="G591" i="1"/>
  <c r="G1223" i="1"/>
  <c r="H1223" i="1"/>
  <c r="H623" i="1"/>
  <c r="G623" i="1"/>
  <c r="F360" i="4"/>
  <c r="D418" i="4"/>
  <c r="C355" i="1"/>
  <c r="D417" i="4"/>
  <c r="H269" i="1"/>
  <c r="G269" i="1"/>
  <c r="H1555" i="1"/>
  <c r="G1555" i="1"/>
  <c r="H565" i="1"/>
  <c r="G565" i="1"/>
  <c r="H1017" i="1"/>
  <c r="G1017" i="1"/>
  <c r="H160" i="1"/>
  <c r="G160" i="1"/>
  <c r="F7" i="5"/>
  <c r="D6" i="5"/>
  <c r="H22" i="3"/>
  <c r="C1012" i="1"/>
  <c r="F141" i="6"/>
  <c r="H31" i="3"/>
  <c r="C1537" i="1"/>
  <c r="H316" i="1"/>
  <c r="G316" i="1"/>
  <c r="H1152" i="1"/>
  <c r="G1152" i="1"/>
  <c r="E342" i="9"/>
  <c r="H39" i="1"/>
  <c r="G39" i="1"/>
  <c r="H1182" i="1"/>
  <c r="G1182" i="1"/>
  <c r="E417" i="4"/>
  <c r="D412" i="1" s="1"/>
  <c r="D303" i="1"/>
  <c r="E418" i="4"/>
  <c r="D413" i="1" s="1"/>
  <c r="H641" i="1"/>
  <c r="G641" i="1"/>
  <c r="D422" i="4"/>
  <c r="F6" i="4"/>
  <c r="H17" i="3"/>
  <c r="C2" i="1"/>
  <c r="H1431" i="1"/>
  <c r="G1431" i="1"/>
  <c r="D176" i="5"/>
  <c r="F177" i="5"/>
  <c r="H24" i="3"/>
  <c r="C1181" i="1"/>
  <c r="E347" i="9"/>
  <c r="B348" i="9"/>
  <c r="H530" i="1"/>
  <c r="G530" i="1"/>
  <c r="I33" i="3"/>
  <c r="D1538" i="1"/>
  <c r="G346" i="9"/>
  <c r="E346" i="9" s="1"/>
  <c r="H217" i="1"/>
  <c r="G217" i="1"/>
  <c r="H226" i="1"/>
  <c r="G226" i="1"/>
  <c r="H516" i="1"/>
  <c r="G516" i="1"/>
  <c r="E423" i="4"/>
  <c r="E301" i="4"/>
  <c r="D297" i="1" s="1"/>
  <c r="D295" i="1"/>
  <c r="G1571" i="1"/>
  <c r="H1571" i="1"/>
  <c r="D640" i="4"/>
  <c r="F535" i="4"/>
  <c r="C529" i="1"/>
  <c r="G198" i="1"/>
  <c r="H198" i="1"/>
  <c r="H1207" i="1"/>
  <c r="G1207" i="1"/>
  <c r="H425" i="1"/>
  <c r="G425" i="1"/>
  <c r="H45" i="1"/>
  <c r="G45" i="1"/>
  <c r="I23" i="3"/>
  <c r="D1074" i="1"/>
  <c r="H1074" i="1" s="1"/>
  <c r="D299" i="4"/>
  <c r="H18" i="3"/>
  <c r="F152" i="4"/>
  <c r="C148" i="1"/>
  <c r="B24" i="9"/>
  <c r="H1093" i="1"/>
  <c r="G1093" i="1"/>
  <c r="H1255" i="1"/>
  <c r="G1255" i="1"/>
  <c r="E6" i="5"/>
  <c r="G1510" i="1"/>
  <c r="H1510" i="1"/>
  <c r="G102" i="1"/>
  <c r="H102" i="1"/>
  <c r="E422" i="4"/>
  <c r="H368" i="1"/>
  <c r="G368" i="1"/>
  <c r="F430" i="4"/>
  <c r="D639" i="4"/>
  <c r="C424" i="1"/>
  <c r="G1621" i="1"/>
  <c r="H1621" i="1"/>
  <c r="H11" i="3"/>
  <c r="H9" i="3"/>
  <c r="H1401" i="1"/>
  <c r="G1401" i="1"/>
  <c r="F69" i="5"/>
  <c r="G1074" i="1" l="1"/>
  <c r="F640" i="4"/>
  <c r="C634" i="1"/>
  <c r="H1012" i="1"/>
  <c r="G1012" i="1"/>
  <c r="F418" i="4"/>
  <c r="C413" i="1"/>
  <c r="F299" i="4"/>
  <c r="D423" i="4"/>
  <c r="D301" i="4"/>
  <c r="C295" i="1"/>
  <c r="H2" i="1"/>
  <c r="G2" i="1"/>
  <c r="N3" i="9"/>
  <c r="I11" i="3"/>
  <c r="E424" i="4"/>
  <c r="D419" i="1" s="1"/>
  <c r="E643" i="4"/>
  <c r="D417" i="1"/>
  <c r="H303" i="1"/>
  <c r="G303" i="1"/>
  <c r="G306" i="9"/>
  <c r="E306" i="9" s="1"/>
  <c r="B306" i="9" s="1"/>
  <c r="G299" i="9"/>
  <c r="F6" i="5"/>
  <c r="C1011" i="1"/>
  <c r="H1181" i="1"/>
  <c r="G1181" i="1"/>
  <c r="B346" i="9"/>
  <c r="E345" i="9"/>
  <c r="I10" i="3" s="1"/>
  <c r="D424" i="4"/>
  <c r="F422" i="4"/>
  <c r="D643" i="4"/>
  <c r="C417" i="1"/>
  <c r="H424" i="1"/>
  <c r="G424" i="1"/>
  <c r="E644" i="4"/>
  <c r="E425" i="4"/>
  <c r="D420" i="1" s="1"/>
  <c r="D418" i="1"/>
  <c r="H20" i="9"/>
  <c r="H1538" i="1"/>
  <c r="G1538" i="1"/>
  <c r="D300" i="4"/>
  <c r="G1537" i="1"/>
  <c r="H1537" i="1"/>
  <c r="K3" i="9"/>
  <c r="I9" i="3"/>
  <c r="H148" i="1"/>
  <c r="G148" i="1"/>
  <c r="H529" i="1"/>
  <c r="G529" i="1"/>
  <c r="F417" i="4"/>
  <c r="C412" i="1"/>
  <c r="F639" i="4"/>
  <c r="C633" i="1"/>
  <c r="F176" i="5"/>
  <c r="C1180" i="1"/>
  <c r="H299" i="9"/>
  <c r="D1011" i="1"/>
  <c r="H355" i="1"/>
  <c r="G355" i="1"/>
  <c r="H1180" i="1" l="1"/>
  <c r="G1180" i="1"/>
  <c r="H417" i="1"/>
  <c r="G417" i="1"/>
  <c r="H8" i="3"/>
  <c r="H1011" i="1"/>
  <c r="G1011" i="1"/>
  <c r="F423" i="4"/>
  <c r="D644" i="4"/>
  <c r="D425" i="4"/>
  <c r="C418" i="1"/>
  <c r="G20" i="9"/>
  <c r="E20" i="9" s="1"/>
  <c r="B20" i="9" s="1"/>
  <c r="D645" i="4"/>
  <c r="F643" i="4"/>
  <c r="C637" i="1"/>
  <c r="H633" i="1"/>
  <c r="G633" i="1"/>
  <c r="E299" i="9"/>
  <c r="H413" i="1"/>
  <c r="G413" i="1"/>
  <c r="F424" i="4"/>
  <c r="C419" i="1"/>
  <c r="H412" i="1"/>
  <c r="G412" i="1"/>
  <c r="H295" i="1"/>
  <c r="G295" i="1"/>
  <c r="H634" i="1"/>
  <c r="G634" i="1"/>
  <c r="E646" i="4"/>
  <c r="D638" i="1"/>
  <c r="F300" i="4"/>
  <c r="C296" i="1"/>
  <c r="E645" i="4"/>
  <c r="D637" i="1"/>
  <c r="F301" i="4"/>
  <c r="C297" i="1"/>
  <c r="H296" i="1" l="1"/>
  <c r="G296" i="1"/>
  <c r="H637" i="1"/>
  <c r="G637" i="1"/>
  <c r="H419" i="1"/>
  <c r="G419" i="1"/>
  <c r="M3" i="9"/>
  <c r="E650" i="4"/>
  <c r="D640" i="1"/>
  <c r="H418" i="1"/>
  <c r="G418" i="1"/>
  <c r="F645" i="4"/>
  <c r="C639" i="1"/>
  <c r="H297" i="1"/>
  <c r="G297" i="1"/>
  <c r="B299" i="9"/>
  <c r="F425" i="4"/>
  <c r="C420" i="1"/>
  <c r="E649" i="4"/>
  <c r="D639" i="1"/>
  <c r="F644" i="4"/>
  <c r="D646" i="4"/>
  <c r="D649" i="4" s="1"/>
  <c r="C638" i="1"/>
  <c r="I19" i="3" l="1"/>
  <c r="D643" i="1"/>
  <c r="H639" i="1"/>
  <c r="G639" i="1"/>
  <c r="H334" i="9"/>
  <c r="G334" i="9"/>
  <c r="E334" i="9" s="1"/>
  <c r="F649" i="4"/>
  <c r="H19" i="3"/>
  <c r="C643" i="1"/>
  <c r="H420" i="1"/>
  <c r="G420" i="1"/>
  <c r="H638" i="1"/>
  <c r="G638" i="1"/>
  <c r="D650" i="4"/>
  <c r="F646" i="4"/>
  <c r="C640" i="1"/>
  <c r="I20" i="3"/>
  <c r="D644" i="1"/>
  <c r="H640" i="1" l="1"/>
  <c r="G640" i="1"/>
  <c r="H7" i="3"/>
  <c r="B334" i="9"/>
  <c r="E298" i="9"/>
  <c r="I8" i="3" s="1"/>
  <c r="F650" i="4"/>
  <c r="H20" i="3"/>
  <c r="C644" i="1"/>
  <c r="G297" i="9"/>
  <c r="E297" i="9" s="1"/>
  <c r="B297" i="9" s="1"/>
  <c r="H643" i="1"/>
  <c r="G643" i="1"/>
  <c r="H644" i="1" l="1"/>
  <c r="G644" i="1"/>
  <c r="J3" i="9"/>
  <c r="G295" i="9" l="1"/>
  <c r="L293" i="9"/>
  <c r="F293" i="9" s="1"/>
  <c r="H295" i="9"/>
  <c r="G18" i="9"/>
  <c r="H18" i="9"/>
  <c r="K7" i="9"/>
  <c r="M16" i="9"/>
  <c r="J9" i="9"/>
  <c r="K6" i="9"/>
  <c r="K8" i="9"/>
  <c r="K13" i="9"/>
  <c r="L15" i="9"/>
  <c r="I17" i="9"/>
  <c r="K12" i="9"/>
  <c r="J6" i="9"/>
  <c r="I8" i="9"/>
  <c r="L16" i="9"/>
  <c r="G16" i="9"/>
  <c r="K9" i="9"/>
  <c r="J11" i="9"/>
  <c r="J13" i="9"/>
  <c r="H22" i="9"/>
  <c r="H15" i="9"/>
  <c r="G21" i="9"/>
  <c r="J12" i="9"/>
  <c r="I11" i="9"/>
  <c r="J17" i="9"/>
  <c r="H17" i="9"/>
  <c r="I5" i="9"/>
  <c r="J7" i="9"/>
  <c r="I9" i="9"/>
  <c r="M15" i="9"/>
  <c r="H16" i="9"/>
  <c r="G17" i="9"/>
  <c r="J8" i="9"/>
  <c r="K5" i="9"/>
  <c r="K10" i="9"/>
  <c r="I7" i="9"/>
  <c r="I12" i="9"/>
  <c r="G22" i="9"/>
  <c r="G15" i="9"/>
  <c r="K11" i="9"/>
  <c r="H21" i="9"/>
  <c r="I6" i="9"/>
  <c r="I13" i="9"/>
  <c r="J5" i="9"/>
  <c r="J10" i="9"/>
  <c r="E15" i="9" l="1"/>
  <c r="F16" i="9"/>
  <c r="E295" i="9"/>
  <c r="B295" i="9" s="1"/>
  <c r="E22" i="9"/>
  <c r="B22" i="9" s="1"/>
  <c r="E17" i="9"/>
  <c r="B17" i="9" s="1"/>
  <c r="E18" i="9"/>
  <c r="B18" i="9" s="1"/>
  <c r="E7" i="9"/>
  <c r="B7" i="9" s="1"/>
  <c r="E10" i="9"/>
  <c r="B10" i="9" s="1"/>
  <c r="E9" i="9"/>
  <c r="B9" i="9" s="1"/>
  <c r="E12" i="9"/>
  <c r="B12" i="9" s="1"/>
  <c r="E13" i="9"/>
  <c r="B13" i="9" s="1"/>
  <c r="E6" i="9"/>
  <c r="B6" i="9" s="1"/>
  <c r="E21" i="9"/>
  <c r="B21" i="9" s="1"/>
  <c r="E8" i="9"/>
  <c r="B8" i="9" s="1"/>
  <c r="E5" i="9"/>
  <c r="F15" i="9"/>
  <c r="E11" i="9"/>
  <c r="B11" i="9" s="1"/>
  <c r="E16" i="9"/>
  <c r="B16" i="9" s="1"/>
  <c r="B293" i="9"/>
  <c r="F23" i="9"/>
  <c r="E23" i="9"/>
  <c r="I7" i="3" s="1"/>
  <c r="F14" i="9" l="1"/>
  <c r="F3" i="9" s="1"/>
  <c r="B5" i="9"/>
  <c r="E4" i="9"/>
  <c r="B15" i="9"/>
  <c r="E14" i="9"/>
  <c r="I13" i="3" s="1"/>
  <c r="E3" i="9" l="1"/>
</calcChain>
</file>

<file path=xl/sharedStrings.xml><?xml version="1.0" encoding="utf-8"?>
<sst xmlns="http://schemas.openxmlformats.org/spreadsheetml/2006/main" count="4733" uniqueCount="3656">
  <si>
    <t>Obveznik:</t>
  </si>
  <si>
    <t>10321 - Osnovna škola Ivan Filipović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</si>
  <si>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</si>
  <si>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</si>
  <si>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</si>
  <si>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</si>
  <si>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</si>
  <si>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</si>
  <si>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</si>
  <si>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</si>
  <si>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</si>
  <si>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</si>
  <si>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</si>
  <si>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</si>
  <si>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</si>
  <si>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</si>
  <si>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</si>
  <si>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</si>
  <si>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</si>
  <si>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</si>
  <si>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</si>
  <si>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</si>
  <si>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</si>
  <si>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</si>
  <si>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</si>
  <si>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</si>
  <si>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</si>
  <si>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</si>
  <si>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</si>
  <si>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</si>
  <si>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</si>
  <si>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</si>
  <si>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</si>
  <si>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</si>
  <si>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</si>
  <si>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</si>
  <si>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</si>
  <si>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</si>
  <si>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</si>
  <si>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</si>
  <si>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</si>
  <si>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</si>
  <si>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</si>
  <si>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</si>
  <si>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</si>
  <si>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</si>
  <si>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</si>
  <si>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</si>
  <si>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</si>
  <si>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</si>
  <si>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</si>
  <si>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</si>
  <si>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</si>
  <si>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</si>
  <si>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</si>
  <si>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</si>
  <si>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</si>
  <si>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</si>
  <si>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</si>
  <si>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</si>
  <si>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</si>
  <si>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</si>
  <si>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</si>
  <si>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</si>
  <si>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</si>
  <si>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</si>
  <si>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</si>
  <si>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</si>
  <si>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</si>
  <si>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</si>
  <si>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</si>
  <si>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</si>
  <si>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</si>
  <si>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</si>
  <si>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</si>
  <si>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</si>
  <si>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</si>
  <si>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</si>
  <si>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</si>
  <si>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</si>
  <si>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</si>
  <si>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</si>
  <si>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</si>
  <si>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</si>
  <si>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</si>
  <si>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</si>
  <si>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</si>
  <si>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</si>
  <si>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</si>
  <si>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</si>
  <si>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</si>
  <si>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</si>
  <si>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</si>
  <si>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</si>
  <si>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</si>
  <si>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</si>
  <si>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</si>
  <si>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</si>
  <si>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</si>
  <si>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</si>
  <si>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</si>
  <si>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</si>
  <si>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</si>
  <si>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</si>
  <si>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</si>
  <si>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</si>
  <si>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</si>
  <si>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</si>
  <si>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</si>
  <si>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</si>
  <si>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</si>
  <si>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</si>
  <si>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</si>
  <si>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</si>
  <si>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</si>
  <si>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</si>
  <si>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</si>
  <si>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</si>
  <si>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</si>
  <si>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</si>
  <si>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</si>
  <si>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</si>
  <si>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</si>
  <si>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</si>
  <si>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</si>
  <si>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</si>
  <si>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</si>
  <si>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</si>
  <si>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</si>
  <si>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</si>
  <si>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</si>
  <si>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</si>
  <si>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</si>
  <si>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</si>
  <si>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</si>
  <si>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</si>
  <si>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</si>
  <si>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</si>
  <si>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</si>
  <si>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</si>
  <si>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</si>
  <si>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</si>
  <si>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</si>
  <si>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</si>
  <si>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</si>
  <si>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</si>
  <si>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</si>
  <si>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</si>
  <si>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</si>
  <si>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</si>
  <si>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</si>
  <si>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</si>
  <si>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</si>
  <si>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</si>
  <si>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</si>
  <si>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</si>
  <si>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</si>
  <si>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</si>
  <si>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</si>
  <si>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</si>
  <si>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</si>
  <si>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</si>
  <si>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</si>
  <si>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</si>
  <si>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</si>
  <si>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</si>
  <si>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</si>
  <si>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</si>
  <si>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</si>
  <si>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</si>
  <si>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</si>
  <si>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</si>
  <si>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</si>
  <si>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</si>
  <si>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</si>
  <si>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</si>
  <si>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</si>
  <si>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</si>
  <si>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</si>
  <si>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</si>
  <si>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</si>
  <si>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</si>
  <si>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</si>
  <si>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</si>
  <si>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</si>
  <si>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</si>
  <si>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</si>
  <si>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</si>
  <si>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</si>
  <si>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</si>
  <si>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</si>
  <si>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</si>
  <si>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</si>
  <si>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</si>
  <si>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</si>
  <si>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</si>
  <si>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</si>
  <si>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</si>
  <si>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</si>
  <si>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</si>
  <si>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</si>
  <si>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</si>
  <si>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</si>
  <si>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</si>
  <si>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</si>
  <si>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</si>
  <si>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</si>
  <si>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</si>
  <si>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</si>
  <si>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</si>
  <si>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</si>
  <si>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</si>
  <si>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</si>
  <si>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</si>
  <si>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</si>
  <si>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</si>
  <si>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</si>
  <si>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</si>
  <si>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</si>
  <si>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</si>
  <si>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</si>
  <si>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</si>
  <si>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</si>
  <si>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</si>
  <si>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</si>
  <si>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</si>
  <si>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</si>
  <si>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</si>
  <si>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</si>
  <si>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</si>
  <si>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</si>
  <si>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</si>
  <si>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</si>
  <si>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</si>
  <si>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</si>
  <si>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</si>
  <si>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</si>
  <si>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</si>
  <si>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</si>
  <si>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</si>
  <si>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</si>
  <si>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</si>
  <si>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</si>
  <si>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</si>
  <si>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</si>
  <si>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</si>
  <si>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</si>
  <si>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</si>
  <si>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</si>
  <si>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</si>
  <si>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</si>
  <si>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</si>
  <si>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</si>
  <si>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</si>
  <si>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</si>
  <si>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</si>
  <si>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</si>
  <si>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</si>
  <si>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</si>
  <si>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</si>
  <si>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</si>
  <si>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</si>
  <si>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</si>
  <si>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</si>
  <si>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</si>
  <si>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</si>
  <si>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</si>
  <si>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</si>
  <si>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</si>
  <si>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</si>
  <si>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</si>
  <si>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</si>
  <si>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</si>
  <si>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</si>
  <si>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</si>
  <si>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</si>
  <si>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</si>
  <si>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</si>
  <si>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</si>
  <si>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</si>
  <si>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</si>
  <si>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</si>
  <si>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</si>
  <si>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</si>
  <si>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</si>
  <si>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</si>
  <si>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</si>
  <si>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</si>
  <si>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</si>
  <si>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</si>
  <si>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</si>
  <si>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</si>
  <si>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</si>
  <si>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</si>
  <si>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</si>
  <si>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</si>
  <si>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</si>
  <si>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</si>
  <si>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</si>
  <si>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</si>
  <si>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</si>
  <si>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</si>
  <si>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</si>
  <si>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</si>
  <si>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</si>
  <si>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</si>
  <si>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</si>
  <si>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</si>
  <si>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</si>
  <si>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</si>
  <si>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</si>
  <si>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</si>
  <si>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</si>
  <si>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</si>
  <si>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</si>
  <si>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</si>
  <si>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</si>
  <si>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</si>
  <si>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</si>
  <si>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</si>
  <si>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</si>
  <si>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</si>
  <si>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</si>
  <si>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</si>
  <si>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</si>
  <si>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</si>
  <si>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</si>
  <si>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</si>
  <si>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</si>
  <si>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</si>
  <si>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</si>
  <si>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</si>
  <si>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</si>
  <si>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</si>
  <si>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</si>
  <si>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</si>
  <si>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</si>
  <si>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</si>
  <si>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</si>
  <si>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</si>
  <si>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</si>
  <si>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</si>
  <si>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</si>
  <si>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</si>
  <si>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</si>
  <si>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</si>
  <si>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</si>
  <si>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</si>
  <si>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</si>
  <si>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</si>
  <si>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</si>
  <si>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</si>
  <si>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</si>
  <si>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</si>
  <si>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</si>
  <si>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</si>
  <si>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</si>
  <si>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</si>
  <si>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</si>
  <si>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</si>
  <si>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</si>
  <si>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</si>
  <si>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</si>
  <si>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</si>
  <si>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</si>
  <si>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</si>
  <si>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</si>
  <si>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</si>
  <si>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</si>
  <si>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</si>
  <si>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</si>
  <si>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</si>
  <si>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</si>
  <si>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</si>
  <si>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</si>
  <si>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</si>
  <si>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</si>
  <si>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</si>
  <si>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</si>
  <si>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</si>
  <si>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</si>
  <si>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</si>
  <si>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</si>
  <si>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</si>
  <si>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</si>
  <si>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</si>
  <si>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</si>
  <si>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</si>
  <si>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</si>
  <si>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</si>
  <si>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</si>
  <si>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</si>
  <si>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</si>
  <si>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</si>
  <si>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</si>
  <si>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</si>
  <si>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</si>
  <si>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</si>
  <si>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</si>
  <si>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</si>
  <si>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</si>
  <si>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</si>
  <si>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</si>
  <si>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</si>
  <si>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</si>
  <si>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</si>
  <si>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</si>
  <si>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</si>
  <si>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</si>
  <si>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</si>
  <si>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</si>
  <si>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</si>
  <si>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</si>
  <si>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</si>
  <si>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</si>
  <si>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</si>
  <si>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</si>
  <si>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</si>
  <si>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</si>
  <si>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</si>
  <si>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</si>
  <si>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</si>
  <si>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</si>
  <si>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</si>
  <si>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</si>
  <si>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</si>
  <si>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</si>
  <si>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</si>
  <si>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</si>
  <si>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</si>
  <si>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</si>
  <si>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</si>
  <si>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</si>
  <si>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</si>
  <si>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</si>
  <si>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</si>
  <si>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</si>
  <si>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</si>
  <si>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</si>
  <si>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</si>
  <si>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</si>
  <si>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</si>
  <si>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</si>
  <si>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</si>
  <si>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</si>
  <si>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</si>
  <si>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</si>
  <si>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</si>
  <si>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</si>
  <si>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</si>
  <si>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</si>
  <si>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</si>
  <si>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</si>
  <si>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</si>
  <si>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</si>
  <si>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</si>
  <si>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</si>
  <si>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</si>
  <si>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</si>
  <si>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</si>
  <si>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</si>
  <si>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</si>
  <si>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</si>
  <si>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</si>
  <si>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</si>
  <si>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</si>
  <si>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</si>
  <si>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</si>
  <si>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</si>
  <si>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</si>
  <si>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</si>
  <si>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</si>
  <si>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</si>
  <si>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</si>
  <si>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</si>
  <si>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</si>
  <si>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</si>
  <si>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</si>
  <si>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</si>
  <si>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</si>
  <si>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</si>
  <si>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</si>
  <si>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</si>
  <si>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</si>
  <si>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</si>
  <si>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</si>
  <si>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</si>
  <si>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</si>
  <si>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</si>
  <si>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</si>
  <si>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</si>
  <si>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</si>
  <si>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</si>
  <si>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</si>
  <si>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</si>
  <si>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</si>
  <si>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</si>
  <si>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</si>
  <si>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</si>
  <si>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</si>
  <si>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</si>
  <si>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</si>
  <si>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</si>
  <si>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</si>
  <si>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</si>
  <si>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</si>
  <si>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</si>
  <si>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</si>
  <si>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</si>
  <si>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</si>
  <si>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</si>
  <si>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</si>
  <si>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</si>
  <si>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</si>
  <si>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</si>
  <si>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</si>
  <si>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</si>
  <si>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</si>
  <si>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</si>
  <si>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</si>
  <si>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</si>
  <si>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</si>
  <si>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</si>
  <si>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</si>
  <si>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</si>
  <si>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</si>
  <si>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</si>
  <si>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</si>
  <si>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</si>
  <si>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</si>
  <si>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</si>
  <si>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</si>
  <si>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</si>
  <si>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</si>
  <si>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</si>
  <si>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</si>
  <si>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</si>
  <si>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</si>
  <si>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</si>
  <si>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</si>
  <si>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</si>
  <si>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</si>
  <si>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</si>
  <si>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</si>
  <si>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</si>
  <si>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</si>
  <si>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</si>
  <si>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</si>
  <si>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</si>
  <si>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</si>
  <si>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</si>
  <si>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</si>
  <si>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</si>
  <si>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</si>
  <si>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</si>
  <si>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</si>
  <si>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</si>
  <si>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</si>
  <si>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</si>
  <si>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</si>
  <si>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</si>
  <si>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</si>
  <si>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</si>
  <si>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</si>
  <si>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</si>
  <si>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</si>
  <si>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</si>
  <si>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</si>
  <si>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</si>
  <si>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</si>
  <si>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</si>
  <si>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</si>
  <si>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</si>
  <si>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</si>
  <si>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</si>
  <si>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</si>
  <si>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</si>
  <si>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</si>
  <si>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</si>
  <si>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</si>
  <si>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</si>
  <si>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</si>
  <si>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</si>
  <si>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</si>
  <si>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</si>
  <si>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</si>
  <si>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</si>
  <si>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</si>
  <si>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</si>
  <si>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</si>
  <si>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</si>
  <si>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</si>
  <si>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</si>
  <si>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</si>
  <si>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</si>
  <si>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</si>
  <si>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</si>
  <si>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</si>
  <si>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</si>
  <si>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</si>
  <si>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</si>
  <si>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</si>
  <si>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</si>
  <si>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</si>
  <si>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</si>
  <si>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</si>
  <si>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</si>
  <si>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</si>
  <si>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</si>
  <si>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</si>
  <si>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</si>
  <si>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</si>
  <si>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</si>
  <si>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</si>
  <si>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</si>
  <si>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</si>
  <si>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</si>
  <si>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</si>
  <si>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</si>
  <si>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</si>
  <si>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</si>
  <si>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</si>
  <si>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</si>
  <si>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</si>
  <si>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</si>
  <si>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</si>
  <si>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</si>
  <si>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</si>
  <si>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</si>
  <si>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</si>
  <si>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</si>
  <si>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</si>
  <si>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</si>
  <si>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</si>
  <si>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</si>
  <si>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</si>
  <si>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</si>
  <si>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</si>
  <si>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</si>
  <si>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</si>
  <si>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</si>
  <si>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</si>
  <si>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</si>
  <si>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</si>
  <si>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</si>
  <si>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</si>
  <si>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</si>
  <si>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</si>
  <si>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</si>
  <si>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</si>
  <si>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</si>
  <si>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</si>
  <si>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</si>
  <si>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</si>
  <si>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</si>
  <si>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</si>
  <si>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</si>
  <si>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</si>
  <si>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</si>
  <si>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</si>
  <si>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</si>
  <si>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</si>
  <si>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</si>
  <si>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</si>
  <si>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</si>
  <si>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</si>
  <si>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</si>
  <si>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</si>
  <si>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</si>
  <si>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</si>
  <si>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</si>
  <si>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</si>
  <si>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</si>
  <si>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</si>
  <si>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</si>
  <si>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</si>
  <si>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</si>
  <si>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</si>
  <si>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</si>
  <si>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</si>
  <si>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</si>
  <si>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</si>
  <si>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</si>
  <si>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</si>
  <si>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</si>
  <si>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</si>
  <si>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</si>
  <si>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</si>
  <si>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</si>
  <si>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</si>
  <si>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</si>
  <si>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</si>
  <si>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</si>
  <si>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</si>
  <si>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</si>
  <si>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</si>
  <si>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</si>
  <si>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</si>
  <si>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</si>
  <si>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</si>
  <si>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</si>
  <si>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</si>
  <si>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</si>
  <si>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</si>
  <si>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</si>
  <si>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</si>
  <si>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</si>
  <si>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</si>
  <si>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</si>
  <si>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</si>
  <si>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</si>
  <si>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</si>
  <si>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</si>
  <si>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</si>
  <si>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</si>
  <si>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</si>
  <si>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</si>
  <si>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</si>
  <si>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</si>
  <si>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</si>
  <si>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</si>
  <si>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</si>
  <si>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</si>
  <si>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</si>
  <si>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</si>
  <si>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</si>
  <si>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</si>
  <si>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</si>
  <si>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</si>
  <si>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</si>
  <si>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</si>
  <si>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</si>
  <si>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</si>
  <si>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</si>
  <si>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</si>
  <si>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</si>
  <si>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</si>
  <si>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</si>
  <si>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</si>
  <si>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</si>
  <si>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</si>
  <si>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</si>
  <si>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</si>
  <si>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</si>
  <si>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</si>
  <si>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</si>
  <si>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</si>
  <si>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</si>
  <si>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</si>
  <si>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</si>
  <si>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</si>
  <si>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</si>
  <si>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</si>
  <si>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</si>
  <si>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</si>
  <si>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</si>
  <si>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</si>
  <si>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</si>
  <si>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</si>
  <si>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</si>
  <si>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</si>
  <si>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</si>
  <si>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</si>
  <si>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</si>
  <si>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</si>
  <si>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</si>
  <si>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</si>
  <si>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</si>
  <si>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</si>
  <si>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</si>
  <si>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</si>
  <si>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</si>
  <si>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</si>
  <si>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</si>
  <si>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</si>
  <si>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</si>
  <si>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</si>
  <si>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</si>
  <si>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</si>
  <si>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</si>
  <si>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</si>
  <si>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</si>
  <si>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</si>
  <si>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</si>
  <si>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</si>
  <si>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</si>
  <si>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</si>
  <si>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</si>
  <si>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</si>
  <si>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</si>
  <si>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</si>
  <si>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</si>
  <si>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</si>
  <si>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</si>
  <si>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</si>
  <si>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</si>
  <si>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</si>
  <si>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</si>
  <si>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</si>
  <si>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</si>
  <si>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</si>
  <si>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</si>
  <si>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</si>
  <si>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</si>
  <si>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</si>
  <si>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</si>
  <si>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</si>
  <si>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</si>
  <si>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</si>
  <si>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</si>
  <si>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</si>
  <si>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</si>
  <si>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</si>
  <si>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</si>
  <si>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</si>
  <si>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</si>
  <si>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</si>
  <si>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</si>
  <si>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</si>
  <si>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</si>
  <si>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</si>
  <si>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</si>
  <si>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</si>
  <si>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</si>
  <si>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</si>
  <si>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</si>
  <si>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</si>
  <si>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</si>
  <si>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</si>
  <si>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</si>
  <si>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</si>
  <si>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</si>
  <si>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</si>
  <si>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</si>
  <si>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</si>
  <si>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</si>
  <si>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</si>
  <si>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</si>
  <si>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</si>
  <si>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</si>
  <si>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</si>
  <si>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</si>
  <si>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</si>
  <si>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</si>
  <si>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</si>
  <si>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</si>
  <si>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</si>
  <si>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</si>
  <si>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</si>
  <si>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</si>
  <si>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</si>
  <si>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</si>
  <si>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</si>
  <si>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</si>
  <si>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</si>
  <si>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</si>
  <si>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</si>
  <si>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</si>
  <si>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</si>
  <si>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</si>
  <si>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</si>
  <si>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</si>
  <si>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</si>
  <si>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</si>
  <si>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</si>
  <si>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</si>
  <si>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</si>
  <si>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</si>
  <si>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</si>
  <si>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</si>
  <si>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</si>
  <si>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</si>
  <si>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</si>
  <si>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</si>
  <si>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</si>
  <si>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</si>
  <si>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</si>
  <si>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</si>
  <si>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</si>
  <si>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</si>
  <si>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</si>
  <si>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</si>
  <si>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</si>
  <si>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</si>
  <si>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</si>
  <si>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</si>
  <si>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</si>
  <si>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</si>
  <si>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</si>
  <si>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</si>
  <si>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</si>
  <si>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</si>
  <si>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</si>
  <si>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</si>
  <si>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</si>
  <si>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</si>
  <si>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</si>
  <si>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</si>
  <si>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</si>
  <si>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</si>
  <si>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</si>
  <si>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</si>
  <si>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</si>
  <si>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</si>
  <si>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</si>
  <si>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</si>
  <si>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</si>
  <si>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</si>
  <si>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</si>
  <si>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</si>
  <si>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</si>
  <si>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</si>
  <si>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</si>
  <si>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</si>
  <si>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</si>
  <si>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</si>
  <si>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</si>
  <si>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</si>
  <si>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</si>
  <si>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</si>
  <si>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</si>
  <si>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</si>
  <si>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</si>
  <si>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</si>
  <si>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</si>
  <si>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</si>
  <si>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</si>
  <si>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</si>
  <si>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</si>
  <si>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</si>
  <si>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</si>
  <si>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</si>
  <si>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</si>
  <si>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</si>
  <si>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</si>
  <si>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</si>
  <si>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</si>
  <si>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</si>
  <si>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</si>
  <si>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</si>
  <si>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</si>
  <si>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</si>
  <si>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</si>
  <si>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</si>
  <si>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</si>
  <si>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</si>
  <si>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</si>
  <si>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</si>
  <si>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</si>
  <si>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</si>
  <si>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</si>
  <si>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</si>
  <si>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</si>
  <si>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</si>
  <si>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</si>
  <si>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</si>
  <si>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</si>
  <si>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</si>
  <si>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</si>
  <si>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</si>
  <si>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</si>
  <si>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</si>
  <si>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</si>
  <si>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</si>
  <si>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</si>
  <si>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</si>
  <si>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</si>
  <si>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</si>
  <si>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</si>
  <si>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</si>
  <si>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</si>
  <si>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</si>
  <si>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</si>
  <si>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</si>
  <si>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</si>
  <si>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</si>
  <si>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</si>
  <si>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</si>
  <si>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</si>
  <si>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</si>
  <si>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</si>
  <si>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</si>
  <si>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</si>
  <si>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</si>
  <si>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</si>
  <si>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</si>
  <si>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</si>
  <si>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</si>
  <si>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</si>
  <si>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</si>
  <si>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</si>
  <si>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</si>
  <si>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</si>
  <si>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</si>
  <si>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</si>
  <si>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</si>
  <si>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</si>
  <si>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</si>
  <si>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</si>
  <si>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</si>
  <si>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</si>
  <si>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</si>
  <si>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</si>
  <si>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</si>
  <si>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</si>
  <si>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</si>
  <si>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</si>
  <si>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</si>
  <si>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</si>
  <si>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</si>
  <si>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</si>
  <si>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</si>
  <si>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</si>
  <si>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</si>
  <si>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</si>
  <si>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</si>
  <si>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</si>
  <si>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</si>
  <si>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</si>
  <si>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</si>
  <si>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</si>
  <si>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</si>
  <si>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</si>
  <si>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</si>
  <si>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</si>
  <si>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</si>
  <si>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</si>
  <si>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</si>
  <si>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</si>
  <si>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</si>
  <si>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</si>
  <si>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</si>
  <si>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</si>
  <si>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</si>
  <si>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</si>
  <si>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</si>
  <si>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</si>
  <si>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</si>
  <si>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</si>
  <si>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</si>
  <si>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</si>
  <si>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</si>
  <si>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</si>
  <si>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</si>
  <si>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</si>
  <si>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</si>
  <si>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</si>
  <si>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</si>
  <si>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</si>
  <si>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</si>
  <si>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</si>
  <si>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</si>
  <si>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</si>
  <si>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</si>
  <si>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</si>
  <si>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</si>
  <si>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</si>
  <si>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</si>
  <si>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</si>
  <si>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</si>
  <si>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</si>
  <si>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</si>
  <si>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</si>
  <si>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</si>
  <si>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</si>
  <si>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</si>
  <si>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</si>
  <si>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</si>
  <si>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</si>
  <si>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</si>
  <si>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</si>
  <si>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</si>
  <si>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</si>
  <si>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</si>
  <si>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</si>
  <si>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</si>
  <si>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</si>
  <si>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</si>
  <si>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</si>
  <si>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</si>
  <si>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</si>
  <si>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</si>
  <si>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</si>
  <si>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</si>
  <si>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</si>
  <si>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</si>
  <si>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</si>
  <si>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</si>
  <si>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</si>
  <si>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</si>
  <si>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</si>
  <si>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</si>
  <si>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</si>
  <si>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</si>
  <si>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</si>
  <si>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</si>
  <si>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</si>
  <si>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</si>
  <si>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</si>
  <si>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</si>
  <si>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</si>
  <si>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</si>
  <si>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</si>
  <si>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</si>
  <si>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</si>
  <si>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</si>
  <si>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</si>
  <si>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</si>
  <si>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</si>
  <si>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</si>
  <si>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</si>
  <si>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</si>
  <si>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</si>
  <si>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</si>
  <si>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</si>
  <si>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</si>
  <si>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</si>
  <si>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</si>
  <si>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</si>
  <si>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</si>
  <si>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</si>
  <si>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</si>
  <si>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</si>
  <si>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</si>
  <si>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</si>
  <si>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</si>
  <si>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</si>
  <si>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</si>
  <si>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</si>
  <si>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</si>
  <si>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</si>
  <si>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</si>
  <si>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</si>
  <si>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</si>
  <si>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</si>
  <si>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</si>
  <si>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</si>
  <si>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</si>
  <si>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</si>
  <si>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</si>
  <si>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</si>
  <si>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</si>
  <si>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</si>
  <si>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</si>
  <si>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</si>
  <si>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</si>
  <si>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</si>
  <si>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</si>
  <si>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</si>
  <si>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</si>
  <si>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</si>
  <si>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</si>
  <si>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</si>
  <si>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</si>
  <si>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</si>
  <si>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</si>
  <si>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</si>
  <si>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</si>
  <si>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</si>
  <si>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</si>
  <si>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</si>
  <si>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</si>
  <si>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</si>
  <si>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</si>
  <si>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</si>
  <si>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</si>
  <si>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</si>
  <si>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</si>
  <si>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</si>
  <si>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</si>
  <si>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</si>
  <si>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</si>
  <si>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</si>
  <si>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</si>
  <si>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</si>
  <si>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</si>
  <si>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</si>
  <si>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</si>
  <si>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</si>
  <si>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</si>
  <si>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</si>
  <si>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</si>
  <si>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</si>
  <si>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</si>
  <si>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</si>
  <si>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</si>
  <si>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</si>
  <si>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</si>
  <si>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</si>
  <si>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</si>
  <si>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</si>
  <si>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</si>
  <si>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</si>
  <si>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</si>
  <si>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</si>
  <si>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</si>
  <si>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</si>
  <si>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</si>
  <si>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</si>
  <si>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</si>
  <si>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</si>
  <si>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</si>
  <si>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</si>
  <si>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</si>
  <si>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</si>
  <si>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</si>
  <si>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</si>
  <si>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</si>
  <si>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</si>
  <si>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</si>
  <si>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</si>
  <si>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</si>
  <si>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</si>
  <si>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</si>
  <si>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</si>
  <si>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</si>
  <si>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</si>
  <si>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</si>
  <si>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</si>
  <si>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</si>
  <si>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</si>
  <si>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</si>
  <si>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</si>
  <si>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</si>
  <si>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</si>
  <si>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</si>
  <si>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</si>
  <si>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</si>
  <si>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</si>
  <si>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</si>
  <si>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</si>
  <si>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</si>
  <si>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</si>
  <si>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</si>
  <si>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</si>
  <si>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</si>
  <si>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</si>
  <si>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</si>
  <si>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</si>
  <si>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</si>
  <si>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</si>
  <si>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</si>
  <si>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</si>
  <si>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</si>
  <si>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</si>
  <si>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</si>
  <si>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</si>
  <si>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</si>
  <si>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</si>
  <si>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</si>
  <si>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</si>
  <si>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</si>
  <si>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</si>
  <si>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</si>
  <si>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</si>
  <si>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</si>
  <si>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</si>
  <si>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</si>
  <si>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</si>
  <si>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</si>
  <si>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</si>
  <si>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</si>
  <si>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</si>
  <si>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</si>
  <si>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</si>
  <si>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</si>
  <si>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</si>
  <si>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</si>
  <si>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</si>
  <si>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</si>
  <si>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</si>
  <si>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</si>
  <si>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</si>
  <si>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</si>
  <si>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</si>
  <si>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</si>
  <si>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</si>
  <si>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</si>
  <si>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</si>
  <si>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</si>
  <si>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</si>
  <si>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</si>
  <si>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</si>
  <si>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</si>
  <si>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</si>
  <si>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</si>
  <si>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</si>
  <si>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</si>
  <si>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</si>
  <si>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</si>
  <si>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</si>
  <si>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</si>
  <si>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</si>
  <si>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</si>
  <si>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</si>
  <si>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</si>
  <si>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</si>
  <si>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</si>
  <si>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</si>
  <si>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</si>
  <si>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</si>
  <si>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</si>
  <si>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</si>
  <si>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</si>
  <si>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</si>
  <si>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</si>
  <si>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</si>
  <si>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</si>
  <si>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</si>
  <si>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</si>
  <si>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</si>
  <si>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</si>
  <si>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</si>
  <si>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</si>
  <si>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</si>
  <si>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</si>
  <si>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</si>
  <si>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</si>
  <si>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</si>
  <si>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</si>
  <si>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</si>
  <si>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</si>
  <si>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</si>
  <si>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</si>
  <si>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</si>
  <si>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</si>
  <si>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</si>
  <si>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</si>
  <si>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</si>
  <si>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</si>
  <si>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</si>
  <si>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</si>
  <si>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</si>
  <si>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</si>
  <si>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</si>
  <si>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</si>
  <si>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</si>
  <si>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</si>
  <si>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</si>
  <si>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</si>
  <si>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</si>
  <si>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</si>
  <si>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</si>
  <si>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</si>
  <si>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</si>
  <si>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</si>
  <si>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</si>
  <si>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</si>
  <si>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</si>
  <si>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</si>
  <si>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</si>
  <si>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</si>
  <si>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</si>
  <si>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</si>
  <si>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</si>
  <si>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</si>
  <si>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</si>
  <si>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</si>
  <si>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</si>
  <si>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</si>
  <si>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</si>
  <si>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</si>
  <si>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</si>
  <si>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</si>
  <si>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</si>
  <si>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</si>
  <si>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</si>
  <si>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</si>
  <si>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</si>
  <si>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</si>
  <si>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</si>
  <si>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</si>
  <si>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</si>
  <si>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</si>
  <si>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</si>
  <si>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</si>
  <si>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</si>
  <si>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</si>
  <si>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</si>
  <si>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</si>
  <si>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</si>
  <si>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</si>
  <si>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</si>
  <si>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</si>
  <si>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</si>
  <si>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</si>
  <si>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</si>
  <si>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</si>
  <si>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</si>
  <si>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</si>
  <si>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</si>
  <si>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</si>
  <si>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</si>
  <si>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</si>
  <si>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</si>
  <si>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</si>
  <si>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</si>
  <si>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</si>
  <si>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</si>
  <si>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</si>
  <si>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</si>
  <si>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</si>
  <si>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</si>
  <si>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</si>
  <si>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</si>
  <si>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</si>
  <si>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</si>
  <si>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</si>
  <si>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</si>
  <si>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</si>
  <si>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</si>
  <si>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</si>
  <si>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</si>
  <si>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</si>
  <si>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</si>
  <si>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</si>
  <si>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</si>
  <si>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</si>
  <si>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</si>
  <si>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</si>
  <si>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</si>
  <si>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</si>
  <si>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</si>
  <si>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</si>
  <si>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</si>
  <si>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</si>
  <si>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</si>
  <si>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</si>
  <si>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</si>
  <si>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</si>
  <si>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</si>
  <si>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</si>
  <si>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</si>
  <si>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</si>
  <si>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</si>
  <si>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</si>
  <si>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</si>
  <si>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</si>
  <si>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</si>
  <si>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</si>
  <si>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</si>
  <si>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</si>
  <si>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</si>
  <si>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</si>
  <si>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</si>
  <si>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</si>
  <si>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</si>
  <si>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</si>
  <si>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</si>
  <si>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</si>
  <si>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</si>
  <si>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</si>
  <si>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</si>
  <si>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</si>
  <si>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</si>
  <si>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</si>
  <si>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</si>
  <si>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</si>
  <si>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</si>
  <si>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</si>
  <si>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</si>
  <si>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</si>
  <si>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</si>
  <si>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</si>
  <si>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</si>
  <si>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</si>
  <si>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</si>
  <si>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</si>
  <si>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</si>
  <si>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</si>
  <si>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</si>
  <si>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</si>
  <si>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</si>
  <si>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</si>
  <si>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</si>
  <si>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</si>
  <si>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</si>
  <si>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</si>
  <si>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</si>
  <si>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</si>
  <si>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</si>
  <si>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</si>
  <si>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</si>
  <si>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</si>
  <si>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</si>
  <si>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</si>
  <si>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</si>
  <si>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</si>
  <si>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</si>
  <si>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</si>
  <si>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</si>
  <si>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</si>
  <si>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</si>
  <si>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</si>
  <si>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</si>
  <si>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</si>
  <si>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</si>
  <si>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</si>
  <si>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</si>
  <si>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</si>
  <si>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</si>
  <si>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</si>
  <si>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</si>
  <si>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</si>
  <si>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</si>
  <si>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</si>
  <si>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</si>
  <si>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</si>
  <si>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</si>
  <si>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</si>
  <si>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</si>
  <si>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</si>
  <si>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</si>
  <si>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</si>
  <si>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</si>
  <si>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</si>
  <si>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</si>
  <si>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</si>
  <si>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</si>
  <si>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</si>
  <si>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</si>
  <si>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</si>
  <si>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</si>
  <si>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</si>
  <si>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</si>
  <si>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</si>
  <si>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</si>
  <si>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</si>
  <si>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</si>
  <si>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</si>
  <si>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</si>
  <si>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</si>
  <si>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</si>
  <si>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</si>
  <si>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</si>
  <si>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</si>
  <si>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</si>
  <si>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</si>
  <si>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</si>
  <si>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</si>
  <si>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</si>
  <si>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</si>
  <si>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</si>
  <si>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</si>
  <si>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</si>
  <si>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</si>
  <si>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</si>
  <si>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</si>
  <si>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</si>
  <si>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</si>
  <si>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</si>
  <si>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</si>
  <si>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</si>
  <si>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</si>
  <si>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</si>
  <si>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</si>
  <si>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</si>
  <si>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</si>
  <si>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</si>
  <si>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</si>
  <si>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</si>
  <si>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</si>
  <si>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</si>
  <si>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</si>
  <si>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</si>
  <si>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</si>
  <si>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</si>
  <si>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</si>
  <si>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</si>
  <si>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</si>
  <si>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</si>
  <si>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</si>
  <si>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</si>
  <si>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</si>
  <si>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</si>
  <si>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</si>
  <si>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</si>
  <si>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</si>
  <si>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</si>
  <si>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</si>
  <si>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</si>
  <si>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</si>
  <si>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</si>
  <si>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</si>
  <si>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</si>
  <si>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</si>
  <si>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</si>
  <si>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</si>
  <si>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</si>
  <si>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</si>
  <si>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</si>
  <si>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</si>
  <si>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</si>
  <si>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</si>
  <si>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</si>
  <si>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</si>
  <si>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</si>
  <si>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</si>
  <si>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</si>
  <si>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</si>
  <si>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</si>
  <si>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</si>
  <si>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</si>
  <si>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</si>
  <si>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</si>
  <si>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</si>
  <si>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</si>
  <si>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</si>
  <si>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</si>
  <si>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</si>
  <si>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</si>
  <si>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</si>
  <si>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</si>
  <si>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</si>
  <si>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</si>
  <si>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</si>
  <si>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</si>
  <si>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</si>
  <si>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</si>
  <si>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</si>
  <si>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</si>
  <si>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</si>
  <si>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</si>
  <si>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</si>
  <si>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</si>
  <si>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</si>
  <si>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</si>
  <si>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</si>
  <si>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</si>
  <si>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</si>
  <si>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</si>
  <si>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</si>
  <si>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</si>
  <si>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</si>
  <si>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</si>
  <si>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</si>
  <si>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</si>
  <si>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</si>
  <si>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</si>
  <si>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</si>
  <si>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</si>
  <si>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</si>
  <si>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</si>
  <si>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</si>
  <si>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</si>
  <si>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</si>
  <si>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</si>
  <si>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</si>
  <si>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</si>
  <si>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</si>
  <si>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</si>
  <si>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</si>
  <si>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</si>
  <si>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</si>
  <si>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</si>
  <si>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</si>
  <si>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</si>
  <si>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</si>
  <si>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</si>
  <si>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</si>
  <si>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</si>
  <si>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</si>
  <si>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</si>
  <si>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</si>
  <si>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</si>
  <si>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</si>
  <si>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</si>
  <si>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</si>
  <si>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</si>
  <si>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</si>
  <si>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</si>
  <si>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</si>
  <si>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</si>
  <si>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</si>
  <si>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</si>
  <si>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</si>
  <si>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</si>
  <si>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</si>
  <si>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</si>
  <si>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</si>
  <si>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</si>
  <si>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</si>
  <si>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</si>
  <si>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</si>
  <si>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</si>
  <si>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</si>
  <si>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</si>
  <si>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</si>
  <si>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</si>
  <si>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</si>
  <si>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</si>
  <si>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</si>
  <si>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</si>
  <si>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</si>
  <si>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</si>
  <si>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</si>
  <si>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</si>
  <si>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</si>
  <si>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</si>
  <si>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</si>
  <si>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</si>
  <si>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</si>
  <si>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</si>
  <si>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</si>
  <si>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</si>
  <si>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</si>
  <si>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</si>
  <si>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</si>
  <si>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</si>
  <si>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</si>
  <si>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</si>
  <si>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</si>
  <si>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</si>
  <si>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</si>
  <si>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</si>
  <si>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</si>
  <si>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</si>
  <si>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</si>
  <si>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</si>
  <si>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</si>
  <si>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</si>
  <si>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</si>
  <si>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</si>
  <si>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</si>
  <si>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</si>
  <si>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</si>
  <si>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</si>
  <si>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</si>
  <si>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</si>
  <si>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</si>
  <si>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</si>
  <si>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</si>
  <si>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</si>
  <si>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</si>
  <si>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</si>
  <si>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</si>
  <si>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</si>
  <si>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</si>
  <si>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</si>
  <si>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</si>
  <si>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</si>
  <si>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</si>
  <si>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</si>
  <si>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</si>
  <si>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</si>
  <si>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</si>
  <si>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</si>
  <si>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</si>
  <si>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</si>
  <si>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</si>
  <si>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</si>
  <si>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</si>
  <si>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</si>
  <si>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</si>
  <si>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</si>
  <si>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</si>
  <si>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</si>
  <si>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</si>
  <si>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</si>
  <si>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</si>
  <si>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</si>
  <si>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</si>
  <si>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</si>
  <si>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</si>
  <si>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</si>
  <si>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</si>
  <si>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</si>
  <si>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</si>
  <si>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</si>
  <si>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</si>
  <si>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</si>
  <si>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</si>
  <si>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</si>
  <si>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</si>
  <si>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</si>
  <si>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</si>
  <si>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</si>
  <si>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</si>
  <si>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</si>
  <si>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</si>
  <si>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</si>
  <si>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</si>
  <si>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</si>
  <si>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</si>
  <si>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</si>
  <si>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</si>
  <si>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</si>
  <si>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</si>
  <si>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</si>
  <si>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</si>
  <si>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</si>
  <si>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</si>
  <si>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</si>
  <si>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</si>
  <si>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</si>
  <si>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</si>
  <si>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</si>
  <si>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</si>
  <si>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</si>
  <si>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</si>
  <si>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</si>
  <si>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</si>
  <si>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</si>
  <si>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</si>
  <si>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</si>
  <si>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</si>
  <si>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</si>
  <si>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</si>
  <si>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</si>
  <si>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</si>
  <si>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</si>
  <si>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</si>
  <si>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</si>
  <si>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</si>
  <si>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</si>
  <si>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</si>
  <si>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</si>
  <si>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</si>
  <si>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</si>
  <si>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</si>
  <si>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</si>
  <si>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</si>
  <si>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</si>
  <si>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</si>
  <si>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</si>
  <si>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</si>
  <si>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</si>
  <si>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</si>
  <si>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</si>
  <si>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</si>
  <si>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</si>
  <si>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</si>
  <si>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</si>
  <si>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</si>
  <si>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</si>
  <si>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</si>
  <si>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</si>
  <si>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</si>
  <si>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</si>
  <si>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</si>
  <si>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</si>
  <si>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</si>
  <si>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</si>
  <si>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</si>
  <si>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</si>
  <si>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</si>
  <si>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</si>
  <si>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</si>
  <si>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</si>
  <si>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</si>
  <si>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</si>
  <si>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</si>
  <si>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</si>
  <si>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</si>
  <si>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</si>
  <si>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</si>
  <si>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</si>
  <si>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</si>
  <si>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</si>
  <si>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</si>
  <si>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</si>
  <si>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</si>
  <si>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</si>
  <si>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</si>
  <si>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</si>
  <si>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</si>
  <si>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</si>
  <si>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</si>
  <si>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</si>
  <si>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</si>
  <si>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</si>
  <si>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</si>
  <si>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</si>
  <si>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</si>
  <si>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</si>
  <si>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</si>
  <si>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</si>
  <si>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</si>
  <si>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</si>
  <si>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</si>
  <si>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</si>
  <si>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</si>
  <si>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</si>
  <si>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</si>
  <si>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</si>
  <si>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</si>
  <si>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</si>
  <si>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</si>
  <si>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</si>
  <si>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</si>
  <si>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</si>
  <si>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</si>
  <si>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</si>
  <si>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</si>
  <si>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</si>
  <si>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</si>
  <si>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</si>
  <si>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</si>
  <si>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</si>
  <si>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</si>
  <si>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</si>
  <si>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</si>
  <si>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</si>
  <si>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</si>
  <si>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</si>
  <si>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</si>
  <si>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</si>
  <si>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</si>
  <si>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</si>
  <si>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</si>
  <si>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</si>
  <si>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</si>
  <si>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</si>
  <si>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</si>
  <si>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</si>
  <si>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</si>
  <si>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</si>
  <si>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</si>
  <si>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</si>
  <si>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</si>
  <si>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</si>
  <si>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</si>
  <si>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</si>
  <si>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</si>
  <si>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</si>
  <si>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</si>
  <si>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</si>
  <si>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</si>
  <si>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</si>
  <si>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</si>
  <si>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</si>
  <si>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</si>
  <si>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</si>
  <si>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</si>
  <si>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</si>
  <si>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</si>
  <si>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</si>
  <si>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</si>
  <si>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</si>
  <si>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</si>
  <si>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</si>
  <si>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</si>
  <si>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</si>
  <si>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</si>
  <si>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</si>
  <si>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</si>
  <si>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</si>
  <si>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</si>
  <si>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</si>
  <si>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</si>
  <si>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</si>
  <si>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</si>
  <si>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</si>
  <si>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</si>
  <si>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</si>
  <si>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</si>
  <si>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</si>
  <si>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</si>
  <si>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</si>
  <si>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</si>
  <si>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</si>
  <si>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</si>
  <si>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</si>
  <si>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</si>
  <si>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</si>
  <si>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</si>
  <si>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</si>
  <si>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</si>
  <si>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</si>
  <si>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</si>
  <si>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</si>
  <si>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</si>
  <si>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</si>
  <si>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</si>
  <si>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</si>
  <si>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</si>
  <si>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</si>
  <si>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</si>
  <si>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 Filipović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</si>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</sst>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665026.31999999995</v>
      </c>
      <c r="D2" s="7">
        <f>'PR-RAS'!E6</f>
        <v>698564.74</v>
      </c>
      <c r="E2" s="7">
        <v>0</v>
      </c>
      <c r="F2" s="7">
        <v>0</v>
      </c>
      <c r="G2" s="8">
        <f t="shared" ref="G2:G274" si="0">(B2/1000)*(C2*1+D2*2)</f>
        <v>2062.1558</v>
      </c>
      <c r="H2" s="8">
        <f t="shared" ref="H2:H274" si="1">ABS(C2-ROUND(C2,0))+ABS(D2-ROUND(D2,0))</f>
        <v>0.57999999995809048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634502.23</v>
      </c>
      <c r="D45" s="2">
        <f>'PR-RAS'!E49</f>
        <v>642321.34</v>
      </c>
      <c r="E45" s="2">
        <v>0</v>
      </c>
      <c r="F45" s="2">
        <v>0</v>
      </c>
      <c r="G45" s="3">
        <f t="shared" si="0"/>
        <v>84442.376039999988</v>
      </c>
      <c r="H45" s="3">
        <f t="shared" si="1"/>
        <v>0.56999999994877726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630855.35</v>
      </c>
      <c r="D64" s="2">
        <f>'PR-RAS'!E68</f>
        <v>642295.19999999995</v>
      </c>
      <c r="E64" s="2">
        <v>0</v>
      </c>
      <c r="F64" s="2">
        <v>0</v>
      </c>
      <c r="G64" s="3">
        <f t="shared" si="0"/>
        <v>120673.08225000001</v>
      </c>
      <c r="H64" s="3">
        <f t="shared" si="1"/>
        <v>0.54999999993015081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626988.26</v>
      </c>
      <c r="D65" s="2">
        <f>'PR-RAS'!E69</f>
        <v>632965.25</v>
      </c>
      <c r="E65" s="2">
        <v>0</v>
      </c>
      <c r="F65" s="2">
        <v>0</v>
      </c>
      <c r="G65" s="3">
        <f t="shared" si="0"/>
        <v>121146.80064</v>
      </c>
      <c r="H65" s="3">
        <f t="shared" si="1"/>
        <v>0.51000000000931323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3867.09</v>
      </c>
      <c r="D66" s="2">
        <f>'PR-RAS'!E70</f>
        <v>9329.9500000000007</v>
      </c>
      <c r="E66" s="2">
        <v>0</v>
      </c>
      <c r="F66" s="2">
        <v>0</v>
      </c>
      <c r="G66" s="3">
        <f t="shared" si="0"/>
        <v>1464.2543500000002</v>
      </c>
      <c r="H66" s="3">
        <f t="shared" si="1"/>
        <v>0.13999999999941792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26.14</v>
      </c>
      <c r="E70" s="2">
        <v>0</v>
      </c>
      <c r="F70" s="2">
        <v>0</v>
      </c>
      <c r="G70" s="3">
        <f t="shared" si="0"/>
        <v>3.6073200000000005</v>
      </c>
      <c r="H70" s="3">
        <f t="shared" si="1"/>
        <v>0.14000000000000057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26.14</v>
      </c>
      <c r="E71" s="2">
        <v>0</v>
      </c>
      <c r="F71" s="2">
        <v>0</v>
      </c>
      <c r="G71" s="3">
        <f t="shared" si="0"/>
        <v>3.6596000000000006</v>
      </c>
      <c r="H71" s="3">
        <f t="shared" si="1"/>
        <v>0.14000000000000057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3646.88</v>
      </c>
      <c r="D73" s="2">
        <f>'PR-RAS'!E77</f>
        <v>0</v>
      </c>
      <c r="E73" s="2">
        <v>0</v>
      </c>
      <c r="F73" s="2">
        <v>0</v>
      </c>
      <c r="G73" s="3">
        <f t="shared" si="0"/>
        <v>262.57535999999999</v>
      </c>
      <c r="H73" s="3">
        <f t="shared" si="1"/>
        <v>0.11999999999989086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626</v>
      </c>
      <c r="D74" s="2">
        <f>'PR-RAS'!E78</f>
        <v>0</v>
      </c>
      <c r="E74" s="2">
        <v>0</v>
      </c>
      <c r="F74" s="2">
        <v>0</v>
      </c>
      <c r="G74" s="3">
        <f t="shared" si="0"/>
        <v>45.698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3020.88</v>
      </c>
      <c r="D76" s="2">
        <f>'PR-RAS'!E80</f>
        <v>0</v>
      </c>
      <c r="E76" s="2">
        <v>0</v>
      </c>
      <c r="F76" s="2">
        <v>0</v>
      </c>
      <c r="G76" s="3">
        <f t="shared" si="0"/>
        <v>226.566</v>
      </c>
      <c r="H76" s="3">
        <f t="shared" si="1"/>
        <v>0.11999999999989086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0.33</v>
      </c>
      <c r="D78" s="2">
        <f>'PR-RAS'!E82</f>
        <v>0</v>
      </c>
      <c r="E78" s="2">
        <v>0</v>
      </c>
      <c r="F78" s="2">
        <v>0</v>
      </c>
      <c r="G78" s="3">
        <f t="shared" si="0"/>
        <v>2.5410000000000002E-2</v>
      </c>
      <c r="H78" s="3">
        <f t="shared" si="1"/>
        <v>0.33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0.33</v>
      </c>
      <c r="D79" s="2">
        <f>'PR-RAS'!E83</f>
        <v>0</v>
      </c>
      <c r="E79" s="2">
        <v>0</v>
      </c>
      <c r="F79" s="2">
        <v>0</v>
      </c>
      <c r="G79" s="3">
        <f t="shared" si="0"/>
        <v>2.5740000000000002E-2</v>
      </c>
      <c r="H79" s="3">
        <f t="shared" si="1"/>
        <v>0.33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0.33</v>
      </c>
      <c r="D81" s="2">
        <f>'PR-RAS'!E85</f>
        <v>0</v>
      </c>
      <c r="E81" s="2">
        <v>0</v>
      </c>
      <c r="F81" s="2">
        <v>0</v>
      </c>
      <c r="G81" s="3">
        <f t="shared" si="0"/>
        <v>2.6400000000000003E-2</v>
      </c>
      <c r="H81" s="3">
        <f t="shared" si="1"/>
        <v>0.33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933</v>
      </c>
      <c r="D102" s="2">
        <f>'PR-RAS'!E106</f>
        <v>439</v>
      </c>
      <c r="E102" s="2">
        <v>0</v>
      </c>
      <c r="F102" s="2">
        <v>0</v>
      </c>
      <c r="G102" s="3">
        <f t="shared" si="0"/>
        <v>182.911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933</v>
      </c>
      <c r="D108" s="2">
        <f>'PR-RAS'!E112</f>
        <v>439</v>
      </c>
      <c r="E108" s="2">
        <v>0</v>
      </c>
      <c r="F108" s="2">
        <v>0</v>
      </c>
      <c r="G108" s="3">
        <f t="shared" si="0"/>
        <v>193.77699999999999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933</v>
      </c>
      <c r="D113" s="2">
        <f>'PR-RAS'!E117</f>
        <v>439</v>
      </c>
      <c r="E113" s="2">
        <v>0</v>
      </c>
      <c r="F113" s="2">
        <v>0</v>
      </c>
      <c r="G113" s="3">
        <f t="shared" si="0"/>
        <v>202.83199999999999</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65.91</v>
      </c>
      <c r="E121" s="2">
        <v>0</v>
      </c>
      <c r="F121" s="2">
        <v>0</v>
      </c>
      <c r="G121" s="3">
        <f t="shared" si="0"/>
        <v>15.818399999999999</v>
      </c>
      <c r="H121" s="3">
        <f t="shared" si="1"/>
        <v>9.0000000000003411E-2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65.91</v>
      </c>
      <c r="E125" s="2">
        <v>0</v>
      </c>
      <c r="F125" s="2">
        <v>0</v>
      </c>
      <c r="G125" s="3">
        <f t="shared" si="0"/>
        <v>16.345679999999998</v>
      </c>
      <c r="H125" s="3">
        <f t="shared" si="1"/>
        <v>9.0000000000003411E-2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65.91</v>
      </c>
      <c r="E126" s="2">
        <v>0</v>
      </c>
      <c r="F126" s="2">
        <v>0</v>
      </c>
      <c r="G126" s="3">
        <f t="shared" si="0"/>
        <v>16.477499999999999</v>
      </c>
      <c r="H126" s="3">
        <f t="shared" si="1"/>
        <v>9.0000000000003411E-2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29590.75</v>
      </c>
      <c r="D130" s="2">
        <f>'PR-RAS'!E134</f>
        <v>55738.479999999996</v>
      </c>
      <c r="E130" s="2">
        <v>0</v>
      </c>
      <c r="F130" s="2">
        <v>0</v>
      </c>
      <c r="G130" s="3">
        <f t="shared" si="0"/>
        <v>18197.73459</v>
      </c>
      <c r="H130" s="3">
        <f t="shared" si="1"/>
        <v>0.72999999999592546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29590.75</v>
      </c>
      <c r="D131" s="2">
        <f>'PR-RAS'!E135</f>
        <v>55738.479999999996</v>
      </c>
      <c r="E131" s="2">
        <v>0</v>
      </c>
      <c r="F131" s="2">
        <v>0</v>
      </c>
      <c r="G131" s="3">
        <f t="shared" si="0"/>
        <v>18338.802299999999</v>
      </c>
      <c r="H131" s="3">
        <f t="shared" si="1"/>
        <v>0.72999999999592546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26971.75</v>
      </c>
      <c r="D132" s="2">
        <f>'PR-RAS'!E136</f>
        <v>31240.13</v>
      </c>
      <c r="E132" s="2">
        <v>0</v>
      </c>
      <c r="F132" s="2">
        <v>0</v>
      </c>
      <c r="G132" s="3">
        <f t="shared" si="0"/>
        <v>11718.213310000001</v>
      </c>
      <c r="H132" s="3">
        <f t="shared" si="1"/>
        <v>0.38000000000101863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2619</v>
      </c>
      <c r="D133" s="2">
        <f>'PR-RAS'!E137</f>
        <v>24498.35</v>
      </c>
      <c r="E133" s="2">
        <v>0</v>
      </c>
      <c r="F133" s="2">
        <v>0</v>
      </c>
      <c r="G133" s="3">
        <f t="shared" si="0"/>
        <v>6813.2723999999998</v>
      </c>
      <c r="H133" s="3">
        <f t="shared" si="1"/>
        <v>0.34999999999854481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0.01</v>
      </c>
      <c r="D136" s="2">
        <f>'PR-RAS'!E140</f>
        <v>0.01</v>
      </c>
      <c r="E136" s="2">
        <v>0</v>
      </c>
      <c r="F136" s="2">
        <v>0</v>
      </c>
      <c r="G136" s="3">
        <f t="shared" si="0"/>
        <v>4.0499999999999998E-3</v>
      </c>
      <c r="H136" s="3">
        <f t="shared" si="1"/>
        <v>0.02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0.01</v>
      </c>
      <c r="D147" s="2">
        <f>'PR-RAS'!E151</f>
        <v>0.01</v>
      </c>
      <c r="E147" s="2">
        <v>0</v>
      </c>
      <c r="F147" s="2">
        <v>0</v>
      </c>
      <c r="G147" s="3">
        <f t="shared" si="0"/>
        <v>4.3799999999999993E-3</v>
      </c>
      <c r="H147" s="3">
        <f t="shared" si="1"/>
        <v>0.02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653265.97</v>
      </c>
      <c r="D148" s="2">
        <f>'PR-RAS'!E152</f>
        <v>718838.49000000011</v>
      </c>
      <c r="E148" s="2">
        <v>0</v>
      </c>
      <c r="F148" s="2">
        <v>0</v>
      </c>
      <c r="G148" s="3">
        <f t="shared" si="0"/>
        <v>307368.61365000001</v>
      </c>
      <c r="H148" s="3">
        <f t="shared" si="1"/>
        <v>0.52000000013504177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535424.56999999995</v>
      </c>
      <c r="D149" s="2">
        <f>'PR-RAS'!E153</f>
        <v>614580.47000000009</v>
      </c>
      <c r="E149" s="2">
        <v>0</v>
      </c>
      <c r="F149" s="2">
        <v>0</v>
      </c>
      <c r="G149" s="3">
        <f t="shared" si="0"/>
        <v>261158.65548000002</v>
      </c>
      <c r="H149" s="3">
        <f t="shared" si="1"/>
        <v>0.90000000013969839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441972.35</v>
      </c>
      <c r="D150" s="2">
        <f>'PR-RAS'!E154</f>
        <v>509216.52</v>
      </c>
      <c r="E150" s="2">
        <v>0</v>
      </c>
      <c r="F150" s="2">
        <v>0</v>
      </c>
      <c r="G150" s="3">
        <f t="shared" si="0"/>
        <v>217600.40311000001</v>
      </c>
      <c r="H150" s="3">
        <f t="shared" si="1"/>
        <v>0.82999999995809048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441972.35</v>
      </c>
      <c r="D151" s="2">
        <f>'PR-RAS'!E155</f>
        <v>509216.52</v>
      </c>
      <c r="E151" s="2">
        <v>0</v>
      </c>
      <c r="F151" s="2">
        <v>0</v>
      </c>
      <c r="G151" s="3">
        <f t="shared" si="0"/>
        <v>219060.80850000001</v>
      </c>
      <c r="H151" s="3">
        <f t="shared" si="1"/>
        <v>0.82999999995809048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20526.68</v>
      </c>
      <c r="D155" s="2">
        <f>'PR-RAS'!E159</f>
        <v>21343.17</v>
      </c>
      <c r="E155" s="2">
        <v>0</v>
      </c>
      <c r="F155" s="2">
        <v>0</v>
      </c>
      <c r="G155" s="3">
        <f t="shared" si="0"/>
        <v>9734.8050800000001</v>
      </c>
      <c r="H155" s="3">
        <f t="shared" si="1"/>
        <v>0.48999999999796273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72925.539999999994</v>
      </c>
      <c r="D156" s="2">
        <f>'PR-RAS'!E160</f>
        <v>84020.78</v>
      </c>
      <c r="E156" s="2">
        <v>0</v>
      </c>
      <c r="F156" s="2">
        <v>0</v>
      </c>
      <c r="G156" s="3">
        <f t="shared" si="0"/>
        <v>37349.900499999996</v>
      </c>
      <c r="H156" s="3">
        <f t="shared" si="1"/>
        <v>0.680000000007567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72925.539999999994</v>
      </c>
      <c r="D158" s="2">
        <f>'PR-RAS'!E162</f>
        <v>84020.78</v>
      </c>
      <c r="E158" s="2">
        <v>0</v>
      </c>
      <c r="F158" s="2">
        <v>0</v>
      </c>
      <c r="G158" s="3">
        <f t="shared" si="0"/>
        <v>37831.834699999999</v>
      </c>
      <c r="H158" s="3">
        <f t="shared" si="1"/>
        <v>0.680000000007567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110093.72</v>
      </c>
      <c r="D160" s="2">
        <f>'PR-RAS'!E164</f>
        <v>97105.44</v>
      </c>
      <c r="E160" s="2">
        <v>0</v>
      </c>
      <c r="F160" s="2">
        <v>0</v>
      </c>
      <c r="G160" s="3">
        <f t="shared" si="0"/>
        <v>48384.431399999994</v>
      </c>
      <c r="H160" s="3">
        <f t="shared" si="1"/>
        <v>0.72000000000116415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48402.78</v>
      </c>
      <c r="D161" s="2">
        <f>'PR-RAS'!E165</f>
        <v>49456.170000000006</v>
      </c>
      <c r="E161" s="2">
        <v>0</v>
      </c>
      <c r="F161" s="2">
        <v>0</v>
      </c>
      <c r="G161" s="3">
        <f t="shared" si="0"/>
        <v>23570.4192</v>
      </c>
      <c r="H161" s="3">
        <f t="shared" si="1"/>
        <v>0.39000000000669388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285</v>
      </c>
      <c r="D162" s="2">
        <f>'PR-RAS'!E166</f>
        <v>238.5</v>
      </c>
      <c r="E162" s="2">
        <v>0</v>
      </c>
      <c r="F162" s="2">
        <v>0</v>
      </c>
      <c r="G162" s="3">
        <f t="shared" si="0"/>
        <v>122.682</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47329.38</v>
      </c>
      <c r="D163" s="2">
        <f>'PR-RAS'!E167</f>
        <v>48233.33</v>
      </c>
      <c r="E163" s="2">
        <v>0</v>
      </c>
      <c r="F163" s="2">
        <v>0</v>
      </c>
      <c r="G163" s="3">
        <f t="shared" si="0"/>
        <v>23294.958480000001</v>
      </c>
      <c r="H163" s="3">
        <f t="shared" si="1"/>
        <v>0.70999999999912689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350.4</v>
      </c>
      <c r="D164" s="2">
        <f>'PR-RAS'!E168</f>
        <v>307.26</v>
      </c>
      <c r="E164" s="2">
        <v>0</v>
      </c>
      <c r="F164" s="2">
        <v>0</v>
      </c>
      <c r="G164" s="3">
        <f t="shared" si="0"/>
        <v>157.28196</v>
      </c>
      <c r="H164" s="3">
        <f t="shared" si="1"/>
        <v>0.65999999999996817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438</v>
      </c>
      <c r="D165" s="2">
        <f>'PR-RAS'!E169</f>
        <v>677.08</v>
      </c>
      <c r="E165" s="2">
        <v>0</v>
      </c>
      <c r="F165" s="2">
        <v>0</v>
      </c>
      <c r="G165" s="3">
        <f t="shared" si="0"/>
        <v>293.91424000000001</v>
      </c>
      <c r="H165" s="3">
        <f t="shared" si="1"/>
        <v>8.0000000000040927E-2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29933.91</v>
      </c>
      <c r="D166" s="2">
        <f>'PR-RAS'!E170</f>
        <v>29707.43</v>
      </c>
      <c r="E166" s="2">
        <v>0</v>
      </c>
      <c r="F166" s="2">
        <v>0</v>
      </c>
      <c r="G166" s="3">
        <f t="shared" si="0"/>
        <v>14742.547050000001</v>
      </c>
      <c r="H166" s="3">
        <f t="shared" si="1"/>
        <v>0.52000000000043656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2742.13</v>
      </c>
      <c r="D167" s="2">
        <f>'PR-RAS'!E171</f>
        <v>2660.41</v>
      </c>
      <c r="E167" s="2">
        <v>0</v>
      </c>
      <c r="F167" s="2">
        <v>0</v>
      </c>
      <c r="G167" s="3">
        <f t="shared" si="0"/>
        <v>1338.4497000000001</v>
      </c>
      <c r="H167" s="3">
        <f t="shared" si="1"/>
        <v>0.53999999999996362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12495.8</v>
      </c>
      <c r="D168" s="2">
        <f>'PR-RAS'!E172</f>
        <v>13169.62</v>
      </c>
      <c r="E168" s="2">
        <v>0</v>
      </c>
      <c r="F168" s="2">
        <v>0</v>
      </c>
      <c r="G168" s="3">
        <f t="shared" si="0"/>
        <v>6485.4516800000001</v>
      </c>
      <c r="H168" s="3">
        <f t="shared" si="1"/>
        <v>0.57999999999992724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10691.46</v>
      </c>
      <c r="D169" s="2">
        <f>'PR-RAS'!E173</f>
        <v>12249.6</v>
      </c>
      <c r="E169" s="2">
        <v>0</v>
      </c>
      <c r="F169" s="2">
        <v>0</v>
      </c>
      <c r="G169" s="3">
        <f t="shared" si="0"/>
        <v>5912.0308800000012</v>
      </c>
      <c r="H169" s="3">
        <f t="shared" si="1"/>
        <v>0.85999999999876309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836.93</v>
      </c>
      <c r="D170" s="2">
        <f>'PR-RAS'!E174</f>
        <v>631.38</v>
      </c>
      <c r="E170" s="2">
        <v>0</v>
      </c>
      <c r="F170" s="2">
        <v>0</v>
      </c>
      <c r="G170" s="3">
        <f t="shared" si="0"/>
        <v>354.84761000000003</v>
      </c>
      <c r="H170" s="3">
        <f t="shared" si="1"/>
        <v>0.45000000000004547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3167.59</v>
      </c>
      <c r="D171" s="2">
        <f>'PR-RAS'!E175</f>
        <v>996.42</v>
      </c>
      <c r="E171" s="2">
        <v>0</v>
      </c>
      <c r="F171" s="2">
        <v>0</v>
      </c>
      <c r="G171" s="3">
        <f t="shared" si="0"/>
        <v>877.27310000000011</v>
      </c>
      <c r="H171" s="3">
        <f t="shared" si="1"/>
        <v>0.82999999999981355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26036.73</v>
      </c>
      <c r="D174" s="2">
        <f>'PR-RAS'!E178</f>
        <v>13135.48</v>
      </c>
      <c r="E174" s="2">
        <v>0</v>
      </c>
      <c r="F174" s="2">
        <v>0</v>
      </c>
      <c r="G174" s="3">
        <f t="shared" si="0"/>
        <v>9049.2303699999993</v>
      </c>
      <c r="H174" s="3">
        <f t="shared" si="1"/>
        <v>0.75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3447.52</v>
      </c>
      <c r="D175" s="2">
        <f>'PR-RAS'!E179</f>
        <v>1587.01</v>
      </c>
      <c r="E175" s="2">
        <v>0</v>
      </c>
      <c r="F175" s="2">
        <v>0</v>
      </c>
      <c r="G175" s="3">
        <f t="shared" si="0"/>
        <v>1152.14796</v>
      </c>
      <c r="H175" s="3">
        <f t="shared" si="1"/>
        <v>0.49000000000000909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12921.26</v>
      </c>
      <c r="D176" s="2">
        <f>'PR-RAS'!E180</f>
        <v>2914.75</v>
      </c>
      <c r="E176" s="2">
        <v>0</v>
      </c>
      <c r="F176" s="2">
        <v>0</v>
      </c>
      <c r="G176" s="3">
        <f t="shared" si="0"/>
        <v>3281.3830000000003</v>
      </c>
      <c r="H176" s="3">
        <f t="shared" si="1"/>
        <v>0.51000000000021828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730</v>
      </c>
      <c r="E177" s="2">
        <v>0</v>
      </c>
      <c r="F177" s="2">
        <v>0</v>
      </c>
      <c r="G177" s="3">
        <f t="shared" si="0"/>
        <v>256.95999999999998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932.42</v>
      </c>
      <c r="D178" s="2">
        <f>'PR-RAS'!E182</f>
        <v>989.09</v>
      </c>
      <c r="E178" s="2">
        <v>0</v>
      </c>
      <c r="F178" s="2">
        <v>0</v>
      </c>
      <c r="G178" s="3">
        <f t="shared" si="0"/>
        <v>515.17619999999999</v>
      </c>
      <c r="H178" s="3">
        <f t="shared" si="1"/>
        <v>0.50999999999999091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1439.31</v>
      </c>
      <c r="D180" s="2">
        <f>'PR-RAS'!E184</f>
        <v>1525.16</v>
      </c>
      <c r="E180" s="2">
        <v>0</v>
      </c>
      <c r="F180" s="2">
        <v>0</v>
      </c>
      <c r="G180" s="3">
        <f t="shared" si="0"/>
        <v>803.64377000000002</v>
      </c>
      <c r="H180" s="3">
        <f t="shared" si="1"/>
        <v>0.47000000000002728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4353.6000000000004</v>
      </c>
      <c r="D181" s="2">
        <f>'PR-RAS'!E185</f>
        <v>2779.85</v>
      </c>
      <c r="E181" s="2">
        <v>0</v>
      </c>
      <c r="F181" s="2">
        <v>0</v>
      </c>
      <c r="G181" s="3">
        <f t="shared" si="0"/>
        <v>1784.3939999999998</v>
      </c>
      <c r="H181" s="3">
        <f t="shared" si="1"/>
        <v>0.54999999999972715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2942.62</v>
      </c>
      <c r="D182" s="2">
        <f>'PR-RAS'!E186</f>
        <v>2609.62</v>
      </c>
      <c r="E182" s="2">
        <v>0</v>
      </c>
      <c r="F182" s="2">
        <v>0</v>
      </c>
      <c r="G182" s="3">
        <f t="shared" si="0"/>
        <v>1477.29666</v>
      </c>
      <c r="H182" s="3">
        <f t="shared" si="1"/>
        <v>0.76000000000021828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5720.3</v>
      </c>
      <c r="D190" s="2">
        <f>'PR-RAS'!E194</f>
        <v>4806.3600000000006</v>
      </c>
      <c r="E190" s="2">
        <v>0</v>
      </c>
      <c r="F190" s="2">
        <v>0</v>
      </c>
      <c r="G190" s="3">
        <f t="shared" si="0"/>
        <v>2897.9407799999999</v>
      </c>
      <c r="H190" s="3">
        <f t="shared" si="1"/>
        <v>0.66000000000076398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539.99</v>
      </c>
      <c r="D192" s="2">
        <f>'PR-RAS'!E196</f>
        <v>539.99</v>
      </c>
      <c r="E192" s="2">
        <v>0</v>
      </c>
      <c r="F192" s="2">
        <v>0</v>
      </c>
      <c r="G192" s="3">
        <f t="shared" si="0"/>
        <v>309.41426999999999</v>
      </c>
      <c r="H192" s="3">
        <f t="shared" si="1"/>
        <v>1.999999999998181E-2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402.09</v>
      </c>
      <c r="D194" s="2">
        <f>'PR-RAS'!E198</f>
        <v>324</v>
      </c>
      <c r="E194" s="2">
        <v>0</v>
      </c>
      <c r="F194" s="2">
        <v>0</v>
      </c>
      <c r="G194" s="3">
        <f t="shared" si="0"/>
        <v>202.66736999999998</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2098.13</v>
      </c>
      <c r="D195" s="2">
        <f>'PR-RAS'!E199</f>
        <v>2518.0700000000002</v>
      </c>
      <c r="E195" s="2">
        <v>0</v>
      </c>
      <c r="F195" s="2">
        <v>0</v>
      </c>
      <c r="G195" s="3">
        <f t="shared" si="0"/>
        <v>1384.0483800000002</v>
      </c>
      <c r="H195" s="3">
        <f t="shared" si="1"/>
        <v>0.20000000000027285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2680.09</v>
      </c>
      <c r="D197" s="2">
        <f>'PR-RAS'!E201</f>
        <v>1424.3</v>
      </c>
      <c r="E197" s="2">
        <v>0</v>
      </c>
      <c r="F197" s="2">
        <v>0</v>
      </c>
      <c r="G197" s="3">
        <f t="shared" si="0"/>
        <v>1083.6232400000001</v>
      </c>
      <c r="H197" s="3">
        <f t="shared" si="1"/>
        <v>0.39000000000010004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102.3</v>
      </c>
      <c r="D198" s="2">
        <f>'PR-RAS'!E202</f>
        <v>1.88</v>
      </c>
      <c r="E198" s="2">
        <v>0</v>
      </c>
      <c r="F198" s="2">
        <v>0</v>
      </c>
      <c r="G198" s="3">
        <f t="shared" si="0"/>
        <v>20.893820000000002</v>
      </c>
      <c r="H198" s="3">
        <f t="shared" si="1"/>
        <v>0.41999999999999726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102.3</v>
      </c>
      <c r="D212" s="2">
        <f>'PR-RAS'!E216</f>
        <v>1.88</v>
      </c>
      <c r="E212" s="2">
        <v>0</v>
      </c>
      <c r="F212" s="2">
        <v>0</v>
      </c>
      <c r="G212" s="3">
        <f t="shared" si="0"/>
        <v>22.37866</v>
      </c>
      <c r="H212" s="3">
        <f t="shared" si="1"/>
        <v>0.41999999999999726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102.3</v>
      </c>
      <c r="D213" s="2">
        <f>'PR-RAS'!E217</f>
        <v>0</v>
      </c>
      <c r="E213" s="2">
        <v>0</v>
      </c>
      <c r="F213" s="2">
        <v>0</v>
      </c>
      <c r="G213" s="3">
        <f t="shared" si="0"/>
        <v>21.6876</v>
      </c>
      <c r="H213" s="3">
        <f t="shared" si="1"/>
        <v>0.29999999999999716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1.88</v>
      </c>
      <c r="E215" s="2">
        <v>0</v>
      </c>
      <c r="F215" s="2">
        <v>0</v>
      </c>
      <c r="G215" s="3">
        <f t="shared" si="0"/>
        <v>0.80463999999999991</v>
      </c>
      <c r="H215" s="3">
        <f t="shared" si="1"/>
        <v>0.12000000000000011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7522.57</v>
      </c>
      <c r="D258" s="2">
        <f>'PR-RAS'!E262</f>
        <v>7024.7</v>
      </c>
      <c r="E258" s="2">
        <v>0</v>
      </c>
      <c r="F258" s="2">
        <v>0</v>
      </c>
      <c r="G258" s="3">
        <f t="shared" si="0"/>
        <v>5543.99629</v>
      </c>
      <c r="H258" s="3">
        <f t="shared" si="1"/>
        <v>0.73000000000047294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7522.57</v>
      </c>
      <c r="D265" s="2">
        <f>'PR-RAS'!E269</f>
        <v>7024.7</v>
      </c>
      <c r="E265" s="2">
        <v>0</v>
      </c>
      <c r="F265" s="2">
        <v>0</v>
      </c>
      <c r="G265" s="3">
        <f t="shared" si="0"/>
        <v>5695.0000800000007</v>
      </c>
      <c r="H265" s="3">
        <f t="shared" si="1"/>
        <v>0.73000000000047294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7522.57</v>
      </c>
      <c r="D267" s="2">
        <f>'PR-RAS'!E271</f>
        <v>7024.7</v>
      </c>
      <c r="E267" s="2">
        <v>0</v>
      </c>
      <c r="F267" s="2">
        <v>0</v>
      </c>
      <c r="G267" s="3">
        <f t="shared" si="0"/>
        <v>5738.1440200000006</v>
      </c>
      <c r="H267" s="3">
        <f t="shared" si="1"/>
        <v>0.73000000000047294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122.81</v>
      </c>
      <c r="D269" s="2">
        <f>'PR-RAS'!E273</f>
        <v>126</v>
      </c>
      <c r="E269" s="2">
        <v>0</v>
      </c>
      <c r="F269" s="2">
        <v>0</v>
      </c>
      <c r="G269" s="3">
        <f t="shared" si="0"/>
        <v>100.44908000000001</v>
      </c>
      <c r="H269" s="3">
        <f t="shared" si="1"/>
        <v>0.18999999999999773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122.81</v>
      </c>
      <c r="D270" s="2">
        <f>'PR-RAS'!E274</f>
        <v>126</v>
      </c>
      <c r="E270" s="2">
        <v>0</v>
      </c>
      <c r="F270" s="2">
        <v>0</v>
      </c>
      <c r="G270" s="3">
        <f t="shared" si="0"/>
        <v>100.82389000000001</v>
      </c>
      <c r="H270" s="3">
        <f t="shared" si="1"/>
        <v>0.18999999999999773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122.81</v>
      </c>
      <c r="D272" s="2">
        <f>'PR-RAS'!E276</f>
        <v>126</v>
      </c>
      <c r="E272" s="2">
        <v>0</v>
      </c>
      <c r="F272" s="2">
        <v>0</v>
      </c>
      <c r="G272" s="3">
        <f t="shared" si="0"/>
        <v>101.57351000000001</v>
      </c>
      <c r="H272" s="3">
        <f t="shared" si="1"/>
        <v>0.18999999999999773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653265.97</v>
      </c>
      <c r="D295" s="2">
        <f>'PR-RAS'!E299</f>
        <v>718838.49000000011</v>
      </c>
      <c r="E295" s="2">
        <v>0</v>
      </c>
      <c r="F295" s="2">
        <v>0</v>
      </c>
      <c r="G295" s="3">
        <f t="shared" si="12"/>
        <v>614737.22730000003</v>
      </c>
      <c r="H295" s="3">
        <f t="shared" si="13"/>
        <v>0.52000000013504177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11760.349999999977</v>
      </c>
      <c r="D296" s="2">
        <f>'PR-RAS'!E300</f>
        <v>0</v>
      </c>
      <c r="E296" s="2">
        <v>0</v>
      </c>
      <c r="F296" s="2">
        <v>0</v>
      </c>
      <c r="G296" s="3">
        <f t="shared" si="12"/>
        <v>3469.3032499999931</v>
      </c>
      <c r="H296" s="3">
        <f t="shared" si="13"/>
        <v>0.34999999997671694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20273.750000000116</v>
      </c>
      <c r="E297" s="2">
        <v>0</v>
      </c>
      <c r="F297" s="2">
        <v>0</v>
      </c>
      <c r="G297" s="3">
        <f t="shared" si="12"/>
        <v>12002.060000000069</v>
      </c>
      <c r="H297" s="3">
        <f t="shared" si="13"/>
        <v>0.24999999988358468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8045.49</v>
      </c>
      <c r="D298" s="2">
        <f>'PR-RAS'!E302</f>
        <v>7699.54</v>
      </c>
      <c r="E298" s="2">
        <v>0</v>
      </c>
      <c r="F298" s="2">
        <v>0</v>
      </c>
      <c r="G298" s="3">
        <f t="shared" si="12"/>
        <v>6963.0372899999993</v>
      </c>
      <c r="H298" s="3">
        <f t="shared" si="13"/>
        <v>0.9499999999998181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66296.490000000005</v>
      </c>
      <c r="E300" s="2">
        <v>0</v>
      </c>
      <c r="F300" s="2">
        <v>0</v>
      </c>
      <c r="G300" s="3">
        <f t="shared" si="12"/>
        <v>39645.301019999999</v>
      </c>
      <c r="H300" s="3">
        <f t="shared" si="13"/>
        <v>0.49000000000523869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12106.3</v>
      </c>
      <c r="D355" s="2">
        <f>'PR-RAS'!E360</f>
        <v>45263.98</v>
      </c>
      <c r="E355" s="2">
        <v>0</v>
      </c>
      <c r="F355" s="2">
        <v>0</v>
      </c>
      <c r="G355" s="3">
        <f t="shared" si="12"/>
        <v>36332.528040000005</v>
      </c>
      <c r="H355" s="3">
        <f t="shared" si="13"/>
        <v>0.31999999999607098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9731.2999999999993</v>
      </c>
      <c r="D368" s="2">
        <f>'PR-RAS'!E373</f>
        <v>9498.69</v>
      </c>
      <c r="E368" s="2">
        <v>0</v>
      </c>
      <c r="F368" s="2">
        <v>0</v>
      </c>
      <c r="G368" s="3">
        <f t="shared" si="12"/>
        <v>10543.42556</v>
      </c>
      <c r="H368" s="3">
        <f t="shared" si="13"/>
        <v>0.60999999999876309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8310</v>
      </c>
      <c r="E369" s="2">
        <v>0</v>
      </c>
      <c r="F369" s="2">
        <v>0</v>
      </c>
      <c r="G369" s="3">
        <f t="shared" si="12"/>
        <v>6116.16</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8310</v>
      </c>
      <c r="E373" s="2">
        <v>0</v>
      </c>
      <c r="F373" s="2">
        <v>0</v>
      </c>
      <c r="G373" s="3">
        <f t="shared" si="12"/>
        <v>6182.64</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8248</v>
      </c>
      <c r="D374" s="2">
        <f>'PR-RAS'!E379</f>
        <v>337.75</v>
      </c>
      <c r="E374" s="2">
        <v>0</v>
      </c>
      <c r="F374" s="2">
        <v>0</v>
      </c>
      <c r="G374" s="3">
        <f t="shared" si="12"/>
        <v>3328.4654999999998</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337.75</v>
      </c>
      <c r="E375" s="2">
        <v>0</v>
      </c>
      <c r="F375" s="2">
        <v>0</v>
      </c>
      <c r="G375" s="3">
        <f t="shared" si="12"/>
        <v>252.637</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399</v>
      </c>
      <c r="D376" s="2">
        <f>'PR-RAS'!E381</f>
        <v>0</v>
      </c>
      <c r="E376" s="2">
        <v>0</v>
      </c>
      <c r="F376" s="2">
        <v>0</v>
      </c>
      <c r="G376" s="3">
        <f t="shared" si="12"/>
        <v>149.625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7379</v>
      </c>
      <c r="D377" s="2">
        <f>'PR-RAS'!E382</f>
        <v>0</v>
      </c>
      <c r="E377" s="2">
        <v>0</v>
      </c>
      <c r="F377" s="2">
        <v>0</v>
      </c>
      <c r="G377" s="3">
        <f t="shared" si="12"/>
        <v>2774.5039999999999</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470</v>
      </c>
      <c r="D381" s="2">
        <f>'PR-RAS'!E386</f>
        <v>0</v>
      </c>
      <c r="E381" s="2">
        <v>0</v>
      </c>
      <c r="F381" s="2">
        <v>0</v>
      </c>
      <c r="G381" s="3">
        <f t="shared" si="12"/>
        <v>178.6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1483.3</v>
      </c>
      <c r="D388" s="2">
        <f>'PR-RAS'!E393</f>
        <v>850.94</v>
      </c>
      <c r="E388" s="2">
        <v>0</v>
      </c>
      <c r="F388" s="2">
        <v>0</v>
      </c>
      <c r="G388" s="3">
        <f t="shared" si="12"/>
        <v>1232.6646600000001</v>
      </c>
      <c r="H388" s="3">
        <f t="shared" si="13"/>
        <v>0.35999999999989996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1483.3</v>
      </c>
      <c r="D389" s="2">
        <f>'PR-RAS'!E394</f>
        <v>850.94</v>
      </c>
      <c r="E389" s="2">
        <v>0</v>
      </c>
      <c r="F389" s="2">
        <v>0</v>
      </c>
      <c r="G389" s="3">
        <f t="shared" si="12"/>
        <v>1235.8498400000001</v>
      </c>
      <c r="H389" s="3">
        <f t="shared" si="13"/>
        <v>0.35999999999989996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2375</v>
      </c>
      <c r="D407" s="2">
        <f>'PR-RAS'!E412</f>
        <v>35765.29</v>
      </c>
      <c r="E407" s="2">
        <v>0</v>
      </c>
      <c r="F407" s="2">
        <v>0</v>
      </c>
      <c r="G407" s="3">
        <f t="shared" si="12"/>
        <v>30005.665480000003</v>
      </c>
      <c r="H407" s="3">
        <f t="shared" si="13"/>
        <v>0.29000000000087311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2375</v>
      </c>
      <c r="D408" s="2">
        <f>'PR-RAS'!E413</f>
        <v>35765.29</v>
      </c>
      <c r="E408" s="2">
        <v>0</v>
      </c>
      <c r="F408" s="2">
        <v>0</v>
      </c>
      <c r="G408" s="3">
        <f t="shared" si="12"/>
        <v>30079.571059999998</v>
      </c>
      <c r="H408" s="3">
        <f t="shared" si="13"/>
        <v>0.29000000000087311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12106.3</v>
      </c>
      <c r="D413" s="2">
        <f>'PR-RAS'!E418</f>
        <v>45263.98</v>
      </c>
      <c r="E413" s="2">
        <v>0</v>
      </c>
      <c r="F413" s="2">
        <v>0</v>
      </c>
      <c r="G413" s="3">
        <f t="shared" si="12"/>
        <v>42285.315119999999</v>
      </c>
      <c r="H413" s="3">
        <f t="shared" si="13"/>
        <v>0.31999999999607098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665026.31999999995</v>
      </c>
      <c r="D417" s="2">
        <f>'PR-RAS'!E422</f>
        <v>698564.74</v>
      </c>
      <c r="E417" s="2">
        <v>0</v>
      </c>
      <c r="F417" s="2">
        <v>0</v>
      </c>
      <c r="G417" s="3">
        <f t="shared" si="12"/>
        <v>857856.81279999984</v>
      </c>
      <c r="H417" s="3">
        <f t="shared" si="13"/>
        <v>0.57999999995809048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665372.27</v>
      </c>
      <c r="D418" s="2">
        <f>'PR-RAS'!E423</f>
        <v>764102.47000000009</v>
      </c>
      <c r="E418" s="2">
        <v>0</v>
      </c>
      <c r="F418" s="2">
        <v>0</v>
      </c>
      <c r="G418" s="3">
        <f t="shared" si="12"/>
        <v>914721.69656999991</v>
      </c>
      <c r="H418" s="3">
        <f t="shared" si="13"/>
        <v>0.7400000001071021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345.95000000006985</v>
      </c>
      <c r="D420" s="2">
        <f>'PR-RAS'!E425</f>
        <v>65537.730000000098</v>
      </c>
      <c r="E420" s="2">
        <v>0</v>
      </c>
      <c r="F420" s="2">
        <v>0</v>
      </c>
      <c r="G420" s="3">
        <f t="shared" si="12"/>
        <v>55065.570790000107</v>
      </c>
      <c r="H420" s="3">
        <f t="shared" si="13"/>
        <v>0.31999999983236194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8045.49</v>
      </c>
      <c r="D421" s="2">
        <f>'PR-RAS'!E426</f>
        <v>7699.54</v>
      </c>
      <c r="E421" s="2">
        <v>0</v>
      </c>
      <c r="F421" s="2">
        <v>0</v>
      </c>
      <c r="G421" s="3">
        <f t="shared" si="12"/>
        <v>9846.7194</v>
      </c>
      <c r="H421" s="3">
        <f t="shared" si="13"/>
        <v>0.9499999999998181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66296.490000000005</v>
      </c>
      <c r="E423" s="2">
        <v>0</v>
      </c>
      <c r="F423" s="2">
        <v>0</v>
      </c>
      <c r="G423" s="3">
        <f t="shared" si="12"/>
        <v>55954.237560000001</v>
      </c>
      <c r="H423" s="3">
        <f t="shared" si="13"/>
        <v>0.49000000000523869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665026.31999999995</v>
      </c>
      <c r="D637" s="2">
        <f>'PR-RAS'!E643</f>
        <v>698564.74</v>
      </c>
      <c r="E637" s="2">
        <v>0</v>
      </c>
      <c r="F637" s="2">
        <v>0</v>
      </c>
      <c r="G637" s="3">
        <f t="shared" si="14"/>
        <v>1311531.0887999998</v>
      </c>
      <c r="H637" s="3">
        <f t="shared" si="15"/>
        <v>0.57999999995809048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665372.27</v>
      </c>
      <c r="D638" s="2">
        <f>'PR-RAS'!E644</f>
        <v>764102.47000000009</v>
      </c>
      <c r="E638" s="2">
        <v>0</v>
      </c>
      <c r="F638" s="2">
        <v>0</v>
      </c>
      <c r="G638" s="3">
        <f t="shared" si="14"/>
        <v>1397308.6827700001</v>
      </c>
      <c r="H638" s="3">
        <f t="shared" si="15"/>
        <v>0.7400000001071021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345.95000000006985</v>
      </c>
      <c r="D640" s="2">
        <f>'PR-RAS'!E646</f>
        <v>65537.730000000098</v>
      </c>
      <c r="E640" s="2">
        <v>0</v>
      </c>
      <c r="F640" s="2">
        <v>0</v>
      </c>
      <c r="G640" s="3">
        <f t="shared" si="14"/>
        <v>83978.280990000174</v>
      </c>
      <c r="H640" s="3">
        <f t="shared" si="15"/>
        <v>0.31999999983236194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8045.49</v>
      </c>
      <c r="D641" s="2">
        <f>'PR-RAS'!E647</f>
        <v>7699.54</v>
      </c>
      <c r="E641" s="2">
        <v>0</v>
      </c>
      <c r="F641" s="2">
        <v>0</v>
      </c>
      <c r="G641" s="3">
        <f t="shared" si="14"/>
        <v>15004.524799999999</v>
      </c>
      <c r="H641" s="3">
        <f t="shared" si="15"/>
        <v>0.9499999999998181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7699.5399999999299</v>
      </c>
      <c r="D643" s="2">
        <f>'PR-RAS'!E649</f>
        <v>0</v>
      </c>
      <c r="E643" s="2">
        <v>0</v>
      </c>
      <c r="F643" s="2">
        <v>0</v>
      </c>
      <c r="G643" s="3">
        <f t="shared" si="14"/>
        <v>4943.1046799999549</v>
      </c>
      <c r="H643" s="3">
        <f t="shared" si="15"/>
        <v>0.46000000007006747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57838.190000000097</v>
      </c>
      <c r="E644" s="2">
        <v>0</v>
      </c>
      <c r="F644" s="2">
        <v>0</v>
      </c>
      <c r="G644" s="3">
        <f t="shared" si="14"/>
        <v>74379.912340000126</v>
      </c>
      <c r="H644" s="3">
        <f t="shared" si="15"/>
        <v>0.19000000009691576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50099.24</v>
      </c>
      <c r="D645" s="2">
        <f>'PR-RAS'!E651</f>
        <v>0</v>
      </c>
      <c r="E645" s="2">
        <v>0</v>
      </c>
      <c r="F645" s="2">
        <v>0</v>
      </c>
      <c r="G645" s="3">
        <f t="shared" si="14"/>
        <v>32263.91056</v>
      </c>
      <c r="H645" s="3">
        <f t="shared" si="15"/>
        <v>0.23999999999796273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11308.29</v>
      </c>
      <c r="D646" s="2">
        <f>'PR-RAS'!E653</f>
        <v>0</v>
      </c>
      <c r="E646" s="2">
        <v>0</v>
      </c>
      <c r="F646" s="2">
        <v>0</v>
      </c>
      <c r="G646" s="3">
        <f t="shared" si="14"/>
        <v>7293.8470500000012</v>
      </c>
      <c r="H646" s="3">
        <f t="shared" si="15"/>
        <v>0.29000000000087311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116227.42</v>
      </c>
      <c r="D647" s="2">
        <f>'PR-RAS'!E654</f>
        <v>81059.62</v>
      </c>
      <c r="E647" s="2">
        <v>0</v>
      </c>
      <c r="F647" s="2">
        <v>0</v>
      </c>
      <c r="G647" s="3">
        <f t="shared" si="14"/>
        <v>179811.94235999999</v>
      </c>
      <c r="H647" s="3">
        <f t="shared" si="15"/>
        <v>0.80000000000291038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127535.71</v>
      </c>
      <c r="D648" s="2">
        <f>'PR-RAS'!E655</f>
        <v>81059.62</v>
      </c>
      <c r="E648" s="2">
        <v>0</v>
      </c>
      <c r="F648" s="2">
        <v>0</v>
      </c>
      <c r="G648" s="3">
        <f t="shared" si="14"/>
        <v>187406.75265000001</v>
      </c>
      <c r="H648" s="3">
        <f t="shared" si="15"/>
        <v>0.66999999999825377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29</v>
      </c>
      <c r="D651" s="2">
        <f>'PR-RAS'!E658</f>
        <v>29</v>
      </c>
      <c r="E651" s="2">
        <v>0</v>
      </c>
      <c r="F651" s="2">
        <v>0</v>
      </c>
      <c r="G651" s="3">
        <f t="shared" si="14"/>
        <v>56.550000000000004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19</v>
      </c>
      <c r="E653" s="2">
        <v>0</v>
      </c>
      <c r="F653" s="2">
        <v>0</v>
      </c>
      <c r="G653" s="3">
        <f t="shared" si="14"/>
        <v>37.164000000000001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543939.4</v>
      </c>
      <c r="D676" s="2">
        <f>'PR-RAS'!E683</f>
        <v>574192.78</v>
      </c>
      <c r="E676" s="2">
        <v>0</v>
      </c>
      <c r="F676" s="2">
        <v>0</v>
      </c>
      <c r="G676" s="3">
        <f t="shared" si="14"/>
        <v>1142319.348</v>
      </c>
      <c r="H676" s="3">
        <f t="shared" si="15"/>
        <v>0.61999999999534339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83048.86</v>
      </c>
      <c r="D677" s="2">
        <f>'PR-RAS'!E684</f>
        <v>58772.47</v>
      </c>
      <c r="E677" s="2">
        <v>0</v>
      </c>
      <c r="F677" s="2">
        <v>0</v>
      </c>
      <c r="G677" s="3">
        <f t="shared" si="14"/>
        <v>135601.4088</v>
      </c>
      <c r="H677" s="3">
        <f t="shared" si="15"/>
        <v>0.61000000000058208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3867.09</v>
      </c>
      <c r="D678" s="2">
        <f>'PR-RAS'!E685</f>
        <v>1019.95</v>
      </c>
      <c r="E678" s="2">
        <v>0</v>
      </c>
      <c r="F678" s="2">
        <v>0</v>
      </c>
      <c r="G678" s="3">
        <f t="shared" si="14"/>
        <v>3999.0322300000003</v>
      </c>
      <c r="H678" s="3">
        <f t="shared" si="15"/>
        <v>0.14000000000010004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8310</v>
      </c>
      <c r="E679" s="2">
        <v>0</v>
      </c>
      <c r="F679" s="2">
        <v>0</v>
      </c>
      <c r="G679" s="3">
        <f t="shared" si="14"/>
        <v>11268.36</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26.14</v>
      </c>
      <c r="E695" s="2">
        <v>0</v>
      </c>
      <c r="F695" s="2">
        <v>0</v>
      </c>
      <c r="G695" s="3">
        <f t="shared" si="14"/>
        <v>36.282319999999999</v>
      </c>
      <c r="H695" s="3">
        <f t="shared" si="15"/>
        <v>0.14000000000000057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933</v>
      </c>
      <c r="D717" s="2">
        <f>'PR-RAS'!E724</f>
        <v>439</v>
      </c>
      <c r="E717" s="2">
        <v>0</v>
      </c>
      <c r="F717" s="2">
        <v>0</v>
      </c>
      <c r="G717" s="3">
        <f t="shared" si="14"/>
        <v>1296.6759999999999</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1791.79</v>
      </c>
      <c r="D725" s="2">
        <f>'PR-RAS'!E732</f>
        <v>0</v>
      </c>
      <c r="E725" s="2">
        <v>0</v>
      </c>
      <c r="F725" s="2">
        <v>0</v>
      </c>
      <c r="G725" s="3">
        <f t="shared" si="14"/>
        <v>1297.25596</v>
      </c>
      <c r="H725" s="3">
        <f t="shared" si="15"/>
        <v>0.21000000000003638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47329.38</v>
      </c>
      <c r="D727" s="2">
        <f>'PR-RAS'!E734</f>
        <v>48233.33</v>
      </c>
      <c r="E727" s="2">
        <v>0</v>
      </c>
      <c r="F727" s="2">
        <v>0</v>
      </c>
      <c r="G727" s="3">
        <f t="shared" si="14"/>
        <v>104395.92504</v>
      </c>
      <c r="H727" s="3">
        <f t="shared" si="15"/>
        <v>0.70999999999912689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1280</v>
      </c>
      <c r="D729" s="2">
        <f>'PR-RAS'!E736</f>
        <v>1376.9</v>
      </c>
      <c r="E729" s="2">
        <v>0</v>
      </c>
      <c r="F729" s="2">
        <v>0</v>
      </c>
      <c r="G729" s="3">
        <f t="shared" si="14"/>
        <v>2936.6064000000001</v>
      </c>
      <c r="H729" s="3">
        <f t="shared" si="15"/>
        <v>9.9999999999909051E-2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4353.6000000000004</v>
      </c>
      <c r="D731" s="2">
        <f>'PR-RAS'!E738</f>
        <v>718.35</v>
      </c>
      <c r="E731" s="2">
        <v>0</v>
      </c>
      <c r="F731" s="2">
        <v>0</v>
      </c>
      <c r="G731" s="3">
        <f t="shared" si="14"/>
        <v>4226.9189999999999</v>
      </c>
      <c r="H731" s="3">
        <f t="shared" si="15"/>
        <v>0.74999999999965894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7522.57</v>
      </c>
      <c r="D848" s="2">
        <f>'PR-RAS'!E855</f>
        <v>7024.7</v>
      </c>
      <c r="E848" s="2">
        <v>0</v>
      </c>
      <c r="F848" s="2">
        <v>0</v>
      </c>
      <c r="G848" s="3">
        <f t="shared" si="34"/>
        <v>18271.458590000002</v>
      </c>
      <c r="H848" s="3">
        <f t="shared" si="35"/>
        <v>0.73000000000047294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688566.05999999994</v>
      </c>
      <c r="D1011" s="7">
        <f>BILANCA!E6</f>
        <v>730287.01000000013</v>
      </c>
      <c r="E1011" s="7">
        <v>0</v>
      </c>
      <c r="F1011" s="7">
        <v>0</v>
      </c>
      <c r="G1011" s="8">
        <f t="shared" ref="G1011:G1306" si="38">B1011/1000*C1011+B1011/500*D1011</f>
        <v>2149.1400800000001</v>
      </c>
      <c r="H1011" s="8">
        <f t="shared" si="35"/>
        <v>7.000000006519258E-2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626925.17999999993</v>
      </c>
      <c r="D1012" s="2">
        <f>BILANCA!E7</f>
        <v>653290.90000000014</v>
      </c>
      <c r="E1012" s="2">
        <v>0</v>
      </c>
      <c r="F1012" s="2">
        <v>0</v>
      </c>
      <c r="G1012" s="3">
        <f t="shared" si="38"/>
        <v>3867.0139600000007</v>
      </c>
      <c r="H1012" s="3">
        <f t="shared" si="35"/>
        <v>0.27999999979510903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2381.0500000000002</v>
      </c>
      <c r="D1013" s="2">
        <f>BILANCA!E8</f>
        <v>2381.0500000000002</v>
      </c>
      <c r="E1013" s="2">
        <v>0</v>
      </c>
      <c r="F1013" s="2">
        <v>0</v>
      </c>
      <c r="G1013" s="3">
        <f t="shared" si="38"/>
        <v>21.429450000000003</v>
      </c>
      <c r="H1013" s="3">
        <f t="shared" si="35"/>
        <v>0.1000000000003638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2381.0500000000002</v>
      </c>
      <c r="D1014" s="2">
        <f>BILANCA!E9</f>
        <v>2381.0500000000002</v>
      </c>
      <c r="E1014" s="2">
        <v>0</v>
      </c>
      <c r="F1014" s="2">
        <v>0</v>
      </c>
      <c r="G1014" s="3">
        <f t="shared" si="38"/>
        <v>28.572600000000001</v>
      </c>
      <c r="H1014" s="3">
        <f t="shared" si="35"/>
        <v>0.1000000000003638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583774.90999999992</v>
      </c>
      <c r="D1017" s="2">
        <f>BILANCA!E12</f>
        <v>595140.63000000012</v>
      </c>
      <c r="E1017" s="2">
        <v>0</v>
      </c>
      <c r="F1017" s="2">
        <v>0</v>
      </c>
      <c r="G1017" s="3">
        <f t="shared" si="38"/>
        <v>12418.393190000001</v>
      </c>
      <c r="H1017" s="3">
        <f t="shared" si="35"/>
        <v>0.4599999999627471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568694.04999999993</v>
      </c>
      <c r="D1018" s="2">
        <f>BILANCA!E13</f>
        <v>584703.06000000006</v>
      </c>
      <c r="E1018" s="2">
        <v>0</v>
      </c>
      <c r="F1018" s="2">
        <v>0</v>
      </c>
      <c r="G1018" s="3">
        <f t="shared" si="38"/>
        <v>13904.801360000001</v>
      </c>
      <c r="H1018" s="3">
        <f t="shared" si="35"/>
        <v>0.10999999998603016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735029.38</v>
      </c>
      <c r="D1020" s="2">
        <f>BILANCA!E15</f>
        <v>755794.67</v>
      </c>
      <c r="E1020" s="2">
        <v>0</v>
      </c>
      <c r="F1020" s="2">
        <v>0</v>
      </c>
      <c r="G1020" s="3">
        <f t="shared" si="38"/>
        <v>22466.1872</v>
      </c>
      <c r="H1020" s="3">
        <f t="shared" si="35"/>
        <v>0.7099999999627471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74671.33</v>
      </c>
      <c r="D1022" s="2">
        <f>BILANCA!E17</f>
        <v>82981.33</v>
      </c>
      <c r="E1022" s="2">
        <v>0</v>
      </c>
      <c r="F1022" s="2">
        <v>0</v>
      </c>
      <c r="G1022" s="3">
        <f t="shared" si="38"/>
        <v>2887.60788</v>
      </c>
      <c r="H1022" s="3">
        <f t="shared" si="35"/>
        <v>0.66000000000349246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241006.66</v>
      </c>
      <c r="D1023" s="2">
        <f>BILANCA!E18</f>
        <v>254072.94</v>
      </c>
      <c r="E1023" s="2">
        <v>0</v>
      </c>
      <c r="F1023" s="2">
        <v>0</v>
      </c>
      <c r="G1023" s="3">
        <f t="shared" si="38"/>
        <v>9738.9830199999997</v>
      </c>
      <c r="H1023" s="3">
        <f t="shared" si="35"/>
        <v>0.39999999999417923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14448.110000000015</v>
      </c>
      <c r="D1024" s="2">
        <f>BILANCA!E19</f>
        <v>9650.7900000000081</v>
      </c>
      <c r="E1024" s="2">
        <v>0</v>
      </c>
      <c r="F1024" s="2">
        <v>0</v>
      </c>
      <c r="G1024" s="3">
        <f t="shared" si="38"/>
        <v>472.4956600000005</v>
      </c>
      <c r="H1024" s="3">
        <f t="shared" si="35"/>
        <v>0.32000000000698492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101267.53</v>
      </c>
      <c r="D1025" s="2">
        <f>BILANCA!E20</f>
        <v>101605.28</v>
      </c>
      <c r="E1025" s="2">
        <v>0</v>
      </c>
      <c r="F1025" s="2">
        <v>0</v>
      </c>
      <c r="G1025" s="3">
        <f t="shared" si="38"/>
        <v>4567.1713499999996</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653.82000000000005</v>
      </c>
      <c r="D1026" s="2">
        <f>BILANCA!E21</f>
        <v>653.82000000000005</v>
      </c>
      <c r="E1026" s="2">
        <v>0</v>
      </c>
      <c r="F1026" s="2">
        <v>0</v>
      </c>
      <c r="G1026" s="3">
        <f t="shared" si="38"/>
        <v>31.383360000000003</v>
      </c>
      <c r="H1026" s="3">
        <f t="shared" si="35"/>
        <v>0.35999999999989996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14504.34</v>
      </c>
      <c r="D1027" s="2">
        <f>BILANCA!E22</f>
        <v>14504.34</v>
      </c>
      <c r="E1027" s="2">
        <v>0</v>
      </c>
      <c r="F1027" s="2">
        <v>0</v>
      </c>
      <c r="G1027" s="3">
        <f t="shared" si="38"/>
        <v>739.72134000000005</v>
      </c>
      <c r="H1027" s="3">
        <f t="shared" si="35"/>
        <v>0.68000000000029104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464.53</v>
      </c>
      <c r="D1028" s="2">
        <f>BILANCA!E23</f>
        <v>464.53</v>
      </c>
      <c r="E1028" s="2">
        <v>0</v>
      </c>
      <c r="F1028" s="2">
        <v>0</v>
      </c>
      <c r="G1028" s="3">
        <f t="shared" si="38"/>
        <v>25.084620000000001</v>
      </c>
      <c r="H1028" s="3">
        <f t="shared" si="35"/>
        <v>0.94000000000005457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23494.86</v>
      </c>
      <c r="D1030" s="2">
        <f>BILANCA!E25</f>
        <v>23494.86</v>
      </c>
      <c r="E1030" s="2">
        <v>0</v>
      </c>
      <c r="F1030" s="2">
        <v>0</v>
      </c>
      <c r="G1030" s="3">
        <f t="shared" si="38"/>
        <v>1409.6916000000001</v>
      </c>
      <c r="H1030" s="3">
        <f t="shared" si="35"/>
        <v>0.27999999999883585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10849.74</v>
      </c>
      <c r="D1031" s="2">
        <f>BILANCA!E26</f>
        <v>10849.74</v>
      </c>
      <c r="E1031" s="2">
        <v>0</v>
      </c>
      <c r="F1031" s="2">
        <v>0</v>
      </c>
      <c r="G1031" s="3">
        <f t="shared" si="38"/>
        <v>683.53362000000004</v>
      </c>
      <c r="H1031" s="3">
        <f t="shared" si="35"/>
        <v>0.52000000000043656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136786.71</v>
      </c>
      <c r="D1033" s="2">
        <f>BILANCA!E28</f>
        <v>141921.78</v>
      </c>
      <c r="E1033" s="2">
        <v>0</v>
      </c>
      <c r="F1033" s="2">
        <v>0</v>
      </c>
      <c r="G1033" s="3">
        <f t="shared" si="38"/>
        <v>9674.4962099999993</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632.73999999999796</v>
      </c>
      <c r="D1040" s="2">
        <f>BILANCA!E35</f>
        <v>786.77999999999884</v>
      </c>
      <c r="E1040" s="2">
        <v>0</v>
      </c>
      <c r="F1040" s="2">
        <v>0</v>
      </c>
      <c r="G1040" s="3">
        <f t="shared" si="38"/>
        <v>66.188999999999865</v>
      </c>
      <c r="H1040" s="3">
        <f t="shared" si="35"/>
        <v>0.48000000000320142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29281.73</v>
      </c>
      <c r="D1041" s="2">
        <f>BILANCA!E36</f>
        <v>30132.67</v>
      </c>
      <c r="E1041" s="2">
        <v>0</v>
      </c>
      <c r="F1041" s="2">
        <v>0</v>
      </c>
      <c r="G1041" s="3">
        <f t="shared" si="38"/>
        <v>2775.9591700000001</v>
      </c>
      <c r="H1041" s="3">
        <f t="shared" si="35"/>
        <v>0.60000000000218279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28648.99</v>
      </c>
      <c r="D1045" s="2">
        <f>BILANCA!E40</f>
        <v>29345.89</v>
      </c>
      <c r="E1045" s="2">
        <v>0</v>
      </c>
      <c r="F1045" s="2">
        <v>0</v>
      </c>
      <c r="G1045" s="3">
        <f t="shared" si="38"/>
        <v>3056.92695</v>
      </c>
      <c r="H1045" s="3">
        <f t="shared" si="35"/>
        <v>0.11999999999898137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9.9999999999909051E-3</v>
      </c>
      <c r="D1050" s="2">
        <f>BILANCA!E45</f>
        <v>0</v>
      </c>
      <c r="E1050" s="2">
        <v>0</v>
      </c>
      <c r="F1050" s="2">
        <v>0</v>
      </c>
      <c r="G1050" s="3">
        <f t="shared" si="38"/>
        <v>3.9999999999963622E-4</v>
      </c>
      <c r="H1050" s="3">
        <f t="shared" si="35"/>
        <v>9.9999999999909051E-3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419.4</v>
      </c>
      <c r="D1052" s="2">
        <f>BILANCA!E47</f>
        <v>419.4</v>
      </c>
      <c r="E1052" s="2">
        <v>0</v>
      </c>
      <c r="F1052" s="2">
        <v>0</v>
      </c>
      <c r="G1052" s="3">
        <f t="shared" si="38"/>
        <v>52.844399999999993</v>
      </c>
      <c r="H1052" s="3">
        <f t="shared" si="35"/>
        <v>0.79999999999995453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419.39</v>
      </c>
      <c r="D1055" s="2">
        <f>BILANCA!E50</f>
        <v>419.4</v>
      </c>
      <c r="E1055" s="2">
        <v>0</v>
      </c>
      <c r="F1055" s="2">
        <v>0</v>
      </c>
      <c r="G1055" s="3">
        <f t="shared" si="38"/>
        <v>56.618549999999999</v>
      </c>
      <c r="H1055" s="3">
        <f t="shared" si="35"/>
        <v>0.78999999999996362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25525.1</v>
      </c>
      <c r="D1059" s="2">
        <f>BILANCA!E54</f>
        <v>26521.52</v>
      </c>
      <c r="E1059" s="2">
        <v>0</v>
      </c>
      <c r="F1059" s="2">
        <v>0</v>
      </c>
      <c r="G1059" s="3">
        <f t="shared" si="38"/>
        <v>3849.8388599999998</v>
      </c>
      <c r="H1059" s="3">
        <f t="shared" si="35"/>
        <v>0.57999999999810825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25525.1</v>
      </c>
      <c r="D1060" s="2">
        <f>BILANCA!E55</f>
        <v>26521.52</v>
      </c>
      <c r="E1060" s="2">
        <v>0</v>
      </c>
      <c r="F1060" s="2">
        <v>0</v>
      </c>
      <c r="G1060" s="3">
        <f t="shared" si="38"/>
        <v>3928.4070000000002</v>
      </c>
      <c r="H1060" s="3">
        <f t="shared" si="35"/>
        <v>0.57999999999810825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40769.22</v>
      </c>
      <c r="D1061" s="2">
        <f>BILANCA!E56</f>
        <v>55769.22</v>
      </c>
      <c r="E1061" s="2">
        <v>0</v>
      </c>
      <c r="F1061" s="2">
        <v>0</v>
      </c>
      <c r="G1061" s="3">
        <f t="shared" si="38"/>
        <v>7767.6906600000002</v>
      </c>
      <c r="H1061" s="3">
        <f t="shared" si="35"/>
        <v>0.44000000000232831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40769.22</v>
      </c>
      <c r="D1062" s="2">
        <f>BILANCA!E57</f>
        <v>55769.22</v>
      </c>
      <c r="E1062" s="2">
        <v>0</v>
      </c>
      <c r="F1062" s="2">
        <v>0</v>
      </c>
      <c r="G1062" s="3">
        <f t="shared" si="38"/>
        <v>7919.9983200000006</v>
      </c>
      <c r="H1062" s="3">
        <f t="shared" si="35"/>
        <v>0.44000000000232831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61640.88</v>
      </c>
      <c r="D1074" s="2">
        <f>BILANCA!E69</f>
        <v>76996.11</v>
      </c>
      <c r="E1074" s="2">
        <v>0</v>
      </c>
      <c r="F1074" s="2">
        <v>0</v>
      </c>
      <c r="G1074" s="3">
        <f t="shared" si="38"/>
        <v>13800.518400000001</v>
      </c>
      <c r="H1074" s="3">
        <f t="shared" si="35"/>
        <v>0.23000000000320142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1095.49</v>
      </c>
      <c r="D1087" s="2">
        <f>BILANCA!E82</f>
        <v>0</v>
      </c>
      <c r="E1087" s="2">
        <v>0</v>
      </c>
      <c r="F1087" s="2">
        <v>0</v>
      </c>
      <c r="G1087" s="3">
        <f t="shared" si="38"/>
        <v>84.352729999999994</v>
      </c>
      <c r="H1087" s="3">
        <f t="shared" si="35"/>
        <v>0.49000000000000909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178.03</v>
      </c>
      <c r="D1089" s="2">
        <f>BILANCA!E84</f>
        <v>0</v>
      </c>
      <c r="E1089" s="2">
        <v>0</v>
      </c>
      <c r="F1089" s="2">
        <v>0</v>
      </c>
      <c r="G1089" s="3">
        <f t="shared" si="38"/>
        <v>14.06437</v>
      </c>
      <c r="H1089" s="3">
        <f t="shared" si="35"/>
        <v>3.0000000000001137E-2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134.1</v>
      </c>
      <c r="D1090" s="2">
        <f>BILANCA!E85</f>
        <v>0</v>
      </c>
      <c r="E1090" s="2">
        <v>0</v>
      </c>
      <c r="F1090" s="2">
        <v>0</v>
      </c>
      <c r="G1090" s="3">
        <f t="shared" si="38"/>
        <v>10.728</v>
      </c>
      <c r="H1090" s="3">
        <f t="shared" si="35"/>
        <v>9.9999999999994316E-2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783.36</v>
      </c>
      <c r="D1092" s="2">
        <f>BILANCA!E87</f>
        <v>0</v>
      </c>
      <c r="E1092" s="2">
        <v>0</v>
      </c>
      <c r="F1092" s="2">
        <v>0</v>
      </c>
      <c r="G1092" s="3">
        <f t="shared" si="38"/>
        <v>64.235520000000008</v>
      </c>
      <c r="H1092" s="3">
        <f t="shared" si="35"/>
        <v>0.36000000000001364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10446.15</v>
      </c>
      <c r="D1152" s="2">
        <f>BILANCA!E147</f>
        <v>76996.11</v>
      </c>
      <c r="E1152" s="2">
        <v>0</v>
      </c>
      <c r="F1152" s="2">
        <v>0</v>
      </c>
      <c r="G1152" s="3">
        <f t="shared" si="38"/>
        <v>23350.248539999997</v>
      </c>
      <c r="H1152" s="3">
        <f t="shared" si="41"/>
        <v>0.26000000000021828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66296.490000000005</v>
      </c>
      <c r="E1155" s="2">
        <v>0</v>
      </c>
      <c r="F1155" s="2">
        <v>0</v>
      </c>
      <c r="G1155" s="3">
        <f t="shared" si="38"/>
        <v>19225.982100000001</v>
      </c>
      <c r="H1155" s="3">
        <f t="shared" si="41"/>
        <v>0.49000000000523869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66201.77</v>
      </c>
      <c r="E1161" s="2">
        <v>0</v>
      </c>
      <c r="F1161" s="2">
        <v>0</v>
      </c>
      <c r="G1161" s="3">
        <f t="shared" si="38"/>
        <v>19992.934540000002</v>
      </c>
      <c r="H1161" s="3">
        <f t="shared" si="41"/>
        <v>0.22999999999592546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94.72</v>
      </c>
      <c r="E1163" s="2">
        <v>0</v>
      </c>
      <c r="F1163" s="2">
        <v>0</v>
      </c>
      <c r="G1163" s="3">
        <f t="shared" si="38"/>
        <v>28.98432</v>
      </c>
      <c r="H1163" s="3">
        <f t="shared" si="41"/>
        <v>0.28000000000000114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10446.15</v>
      </c>
      <c r="D1167" s="2">
        <f>BILANCA!E162</f>
        <v>10699.62</v>
      </c>
      <c r="E1167" s="2">
        <v>0</v>
      </c>
      <c r="F1167" s="2">
        <v>0</v>
      </c>
      <c r="G1167" s="3">
        <f t="shared" si="38"/>
        <v>4999.7262300000002</v>
      </c>
      <c r="H1167" s="3">
        <f t="shared" si="41"/>
        <v>0.52999999999883585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50099.24</v>
      </c>
      <c r="D1176" s="2">
        <f>BILANCA!E171</f>
        <v>0</v>
      </c>
      <c r="E1176" s="2">
        <v>0</v>
      </c>
      <c r="F1176" s="2">
        <v>0</v>
      </c>
      <c r="G1176" s="3">
        <f t="shared" si="38"/>
        <v>8316.4738400000006</v>
      </c>
      <c r="H1176" s="3">
        <f t="shared" si="41"/>
        <v>0.23999999999796273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50099.24</v>
      </c>
      <c r="D1179" s="2">
        <f>BILANCA!E174</f>
        <v>0</v>
      </c>
      <c r="E1179" s="2">
        <v>0</v>
      </c>
      <c r="F1179" s="2">
        <v>0</v>
      </c>
      <c r="G1179" s="3">
        <f t="shared" si="38"/>
        <v>8466.771560000001</v>
      </c>
      <c r="H1179" s="3">
        <f t="shared" si="41"/>
        <v>0.23999999999796273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688566.06</v>
      </c>
      <c r="D1180" s="2">
        <f>BILANCA!E176</f>
        <v>730287.01</v>
      </c>
      <c r="E1180" s="2">
        <v>0</v>
      </c>
      <c r="F1180" s="2">
        <v>0</v>
      </c>
      <c r="G1180" s="3">
        <f t="shared" si="38"/>
        <v>365353.81360000005</v>
      </c>
      <c r="H1180" s="3">
        <f t="shared" si="41"/>
        <v>7.000000006519258E-2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53941.340000000004</v>
      </c>
      <c r="D1181" s="2">
        <f>BILANCA!E177</f>
        <v>68537.81</v>
      </c>
      <c r="E1181" s="2">
        <v>0</v>
      </c>
      <c r="F1181" s="2">
        <v>0</v>
      </c>
      <c r="G1181" s="3">
        <f t="shared" si="38"/>
        <v>32663.900160000001</v>
      </c>
      <c r="H1181" s="3">
        <f t="shared" si="41"/>
        <v>0.5300000000061118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53941.340000000004</v>
      </c>
      <c r="D1182" s="2">
        <f>BILANCA!E178</f>
        <v>56412.97</v>
      </c>
      <c r="E1182" s="2">
        <v>0</v>
      </c>
      <c r="F1182" s="2">
        <v>0</v>
      </c>
      <c r="G1182" s="3">
        <f t="shared" si="38"/>
        <v>28683.972159999998</v>
      </c>
      <c r="H1182" s="3">
        <f t="shared" si="41"/>
        <v>0.37000000000261934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46748.87</v>
      </c>
      <c r="D1183" s="2">
        <f>BILANCA!E179</f>
        <v>45203.01</v>
      </c>
      <c r="E1183" s="2">
        <v>0</v>
      </c>
      <c r="F1183" s="2">
        <v>0</v>
      </c>
      <c r="G1183" s="3">
        <f t="shared" si="38"/>
        <v>23727.795969999999</v>
      </c>
      <c r="H1183" s="3">
        <f t="shared" si="41"/>
        <v>0.13999999999941792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6588.33</v>
      </c>
      <c r="D1184" s="2">
        <f>BILANCA!E180</f>
        <v>8213.24</v>
      </c>
      <c r="E1184" s="2">
        <v>0</v>
      </c>
      <c r="F1184" s="2">
        <v>0</v>
      </c>
      <c r="G1184" s="3">
        <f t="shared" si="38"/>
        <v>4004.5769399999999</v>
      </c>
      <c r="H1184" s="3">
        <f t="shared" si="41"/>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2996.72</v>
      </c>
      <c r="E1198" s="2">
        <v>0</v>
      </c>
      <c r="F1198" s="2">
        <v>0</v>
      </c>
      <c r="G1198" s="3">
        <f t="shared" si="38"/>
        <v>1126.7667199999999</v>
      </c>
      <c r="H1198" s="3">
        <f t="shared" si="41"/>
        <v>0.28000000000020009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604.14</v>
      </c>
      <c r="D1200" s="2">
        <f>BILANCA!E196</f>
        <v>0</v>
      </c>
      <c r="E1200" s="2">
        <v>0</v>
      </c>
      <c r="F1200" s="2">
        <v>0</v>
      </c>
      <c r="G1200" s="3">
        <f t="shared" si="38"/>
        <v>114.78659999999999</v>
      </c>
      <c r="H1200" s="3">
        <f t="shared" si="41"/>
        <v>0.13999999999998636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484.65</v>
      </c>
      <c r="E1201" s="2">
        <v>0</v>
      </c>
      <c r="F1201" s="2">
        <v>0</v>
      </c>
      <c r="G1201" s="3">
        <f t="shared" si="38"/>
        <v>185.13630000000001</v>
      </c>
      <c r="H1201" s="3">
        <f t="shared" si="41"/>
        <v>0.35000000000002274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484.65</v>
      </c>
      <c r="E1203" s="2">
        <v>0</v>
      </c>
      <c r="F1203" s="2">
        <v>0</v>
      </c>
      <c r="G1203" s="3">
        <f t="shared" si="44"/>
        <v>187.07489999999999</v>
      </c>
      <c r="H1203" s="3">
        <f t="shared" si="45"/>
        <v>0.35000000000002274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11640.19</v>
      </c>
      <c r="E1251" s="2">
        <v>0</v>
      </c>
      <c r="F1251" s="2">
        <v>0</v>
      </c>
      <c r="G1251" s="3">
        <f>B1251/1000*C1251+B1251/500*D1251</f>
        <v>5610.5715799999998</v>
      </c>
      <c r="H1251" s="3">
        <f>ABS(C1251-ROUND(C1251,0))+ABS(D1251-ROUND(D1251,0))</f>
        <v>0.19000000000050932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634624.72000000009</v>
      </c>
      <c r="D1255" s="2">
        <f>BILANCA!E251</f>
        <v>661749.20000000007</v>
      </c>
      <c r="E1255" s="2">
        <v>0</v>
      </c>
      <c r="F1255" s="2">
        <v>0</v>
      </c>
      <c r="G1255" s="3">
        <f t="shared" si="38"/>
        <v>479740.16440000001</v>
      </c>
      <c r="H1255" s="3">
        <f t="shared" si="41"/>
        <v>0.47999999998137355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626925.18000000005</v>
      </c>
      <c r="D1256" s="2">
        <f>BILANCA!E252</f>
        <v>653290.9</v>
      </c>
      <c r="E1256" s="2">
        <v>0</v>
      </c>
      <c r="F1256" s="2">
        <v>0</v>
      </c>
      <c r="G1256" s="3">
        <f t="shared" si="38"/>
        <v>475642.71708000003</v>
      </c>
      <c r="H1256" s="3">
        <f t="shared" si="41"/>
        <v>0.28000000002793968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626925.18000000005</v>
      </c>
      <c r="D1257" s="2">
        <f>BILANCA!E253</f>
        <v>653290.9</v>
      </c>
      <c r="E1257" s="2">
        <v>0</v>
      </c>
      <c r="F1257" s="2">
        <v>0</v>
      </c>
      <c r="G1257" s="3">
        <f t="shared" si="38"/>
        <v>477576.22406000004</v>
      </c>
      <c r="H1257" s="3">
        <f t="shared" si="41"/>
        <v>0.28000000002793968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7699.54</v>
      </c>
      <c r="D1259" s="2">
        <f>BILANCA!E255</f>
        <v>-57838.189999999995</v>
      </c>
      <c r="E1259" s="2">
        <v>0</v>
      </c>
      <c r="F1259" s="2">
        <v>0</v>
      </c>
      <c r="G1259" s="3">
        <f t="shared" si="38"/>
        <v>-26886.233159999996</v>
      </c>
      <c r="H1259" s="3">
        <f t="shared" si="41"/>
        <v>0.64999999999508873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15704.01</v>
      </c>
      <c r="D1260" s="2">
        <f>BILANCA!E256</f>
        <v>0</v>
      </c>
      <c r="E1260" s="2">
        <v>0</v>
      </c>
      <c r="F1260" s="2">
        <v>0</v>
      </c>
      <c r="G1260" s="3">
        <f t="shared" si="38"/>
        <v>3926.0025000000001</v>
      </c>
      <c r="H1260" s="3">
        <f t="shared" si="41"/>
        <v>1.0000000000218279E-2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15704.01</v>
      </c>
      <c r="D1261" s="2">
        <f>BILANCA!E257</f>
        <v>0</v>
      </c>
      <c r="E1261" s="2">
        <v>0</v>
      </c>
      <c r="F1261" s="2">
        <v>0</v>
      </c>
      <c r="G1261" s="3">
        <f t="shared" si="38"/>
        <v>3941.70651</v>
      </c>
      <c r="H1261" s="3">
        <f t="shared" si="41"/>
        <v>1.0000000000218279E-2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8004.47</v>
      </c>
      <c r="D1264" s="2">
        <f>BILANCA!E260</f>
        <v>57838.189999999995</v>
      </c>
      <c r="E1264" s="2">
        <v>0</v>
      </c>
      <c r="F1264" s="2">
        <v>0</v>
      </c>
      <c r="G1264" s="3">
        <f t="shared" si="38"/>
        <v>31414.935899999997</v>
      </c>
      <c r="H1264" s="3">
        <f t="shared" si="41"/>
        <v>0.65999999999530701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45622.559999999998</v>
      </c>
      <c r="E1265" s="2">
        <v>0</v>
      </c>
      <c r="F1265" s="2">
        <v>0</v>
      </c>
      <c r="G1265" s="3">
        <f t="shared" si="38"/>
        <v>23267.5056</v>
      </c>
      <c r="H1265" s="3">
        <f t="shared" si="41"/>
        <v>0.44000000000232831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8004.47</v>
      </c>
      <c r="D1266" s="2">
        <f>BILANCA!E262</f>
        <v>12215.63</v>
      </c>
      <c r="E1266" s="2">
        <v>0</v>
      </c>
      <c r="F1266" s="2">
        <v>0</v>
      </c>
      <c r="G1266" s="3">
        <f t="shared" si="38"/>
        <v>8303.5468799999999</v>
      </c>
      <c r="H1266" s="3">
        <f t="shared" si="41"/>
        <v>0.84000000000105501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66296.490000000005</v>
      </c>
      <c r="E1278" s="2">
        <v>0</v>
      </c>
      <c r="F1278" s="2">
        <v>0</v>
      </c>
      <c r="G1278" s="3">
        <f t="shared" si="38"/>
        <v>35534.918640000004</v>
      </c>
      <c r="H1278" s="3">
        <f t="shared" si="41"/>
        <v>0.49000000000523869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66296.490000000005</v>
      </c>
      <c r="E1281" s="2">
        <v>0</v>
      </c>
      <c r="F1281" s="2">
        <v>0</v>
      </c>
      <c r="G1281" s="3">
        <f t="shared" si="48"/>
        <v>35932.697580000007</v>
      </c>
      <c r="H1281" s="3">
        <f t="shared" si="49"/>
        <v>0.49000000000523869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66201.77</v>
      </c>
      <c r="E1287" s="2">
        <v>0</v>
      </c>
      <c r="F1287" s="2">
        <v>0</v>
      </c>
      <c r="G1287" s="3">
        <f t="shared" si="48"/>
        <v>36675.780580000006</v>
      </c>
      <c r="H1287" s="3">
        <f t="shared" si="49"/>
        <v>0.22999999999592546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94.72</v>
      </c>
      <c r="E1289" s="2">
        <v>0</v>
      </c>
      <c r="F1289" s="2">
        <v>0</v>
      </c>
      <c r="G1289" s="3">
        <f t="shared" si="48"/>
        <v>52.853760000000001</v>
      </c>
      <c r="H1289" s="3">
        <f t="shared" si="49"/>
        <v>0.28000000000000114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29887.88</v>
      </c>
      <c r="D1301" s="2">
        <f>BILANCA!E297</f>
        <v>29887.88</v>
      </c>
      <c r="E1301" s="2">
        <v>0</v>
      </c>
      <c r="F1301" s="2">
        <v>0</v>
      </c>
      <c r="G1301" s="3">
        <f t="shared" si="38"/>
        <v>26092.11924</v>
      </c>
      <c r="H1301" s="3">
        <f t="shared" si="41"/>
        <v>0.23999999999796273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29887.88</v>
      </c>
      <c r="D1302" s="2">
        <f>BILANCA!E298</f>
        <v>29887.88</v>
      </c>
      <c r="E1302" s="2">
        <v>0</v>
      </c>
      <c r="F1302" s="2">
        <v>0</v>
      </c>
      <c r="G1302" s="3">
        <f t="shared" si="38"/>
        <v>26181.782879999999</v>
      </c>
      <c r="H1302" s="3">
        <f t="shared" si="41"/>
        <v>0.23999999999796273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10446.15</v>
      </c>
      <c r="D1306" s="2">
        <f>BILANCA!E303</f>
        <v>76996.11</v>
      </c>
      <c r="E1306" s="2">
        <v>0</v>
      </c>
      <c r="F1306" s="2">
        <v>0</v>
      </c>
      <c r="G1306" s="3">
        <f t="shared" si="38"/>
        <v>48673.757519999999</v>
      </c>
      <c r="H1306" s="3">
        <f t="shared" si="41"/>
        <v>0.26000000000021828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783.36</v>
      </c>
      <c r="D1311" s="2">
        <f>BILANCA!E308</f>
        <v>0</v>
      </c>
      <c r="E1311" s="2">
        <v>0</v>
      </c>
      <c r="F1311" s="2">
        <v>0</v>
      </c>
      <c r="G1311" s="3">
        <f t="shared" si="52"/>
        <v>235.79136</v>
      </c>
      <c r="H1311" s="3">
        <f t="shared" si="41"/>
        <v>0.36000000000001364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10446.15</v>
      </c>
      <c r="D1338" s="2">
        <f>BILANCA!E335</f>
        <v>10699.62</v>
      </c>
      <c r="E1338" s="2">
        <v>0</v>
      </c>
      <c r="F1338" s="2">
        <v>0</v>
      </c>
      <c r="G1338" s="3">
        <f t="shared" si="52"/>
        <v>10445.287920000001</v>
      </c>
      <c r="H1338" s="3">
        <f t="shared" si="41"/>
        <v>0.52999999999883585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43.25</v>
      </c>
      <c r="D1339" s="2">
        <f>BILANCA!E336</f>
        <v>3154.22</v>
      </c>
      <c r="E1339" s="2">
        <v>0</v>
      </c>
      <c r="F1339" s="2">
        <v>0</v>
      </c>
      <c r="G1339" s="3">
        <f t="shared" si="52"/>
        <v>2089.7060099999999</v>
      </c>
      <c r="H1339" s="3">
        <f t="shared" si="41"/>
        <v>0.46999999999979991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53898.09</v>
      </c>
      <c r="D1340" s="2">
        <f>BILANCA!E337</f>
        <v>53258.75</v>
      </c>
      <c r="E1340" s="2">
        <v>0</v>
      </c>
      <c r="F1340" s="2">
        <v>0</v>
      </c>
      <c r="G1340" s="3">
        <f t="shared" si="52"/>
        <v>52937.144700000004</v>
      </c>
      <c r="H1340" s="3">
        <f t="shared" si="41"/>
        <v>0.33999999999650754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484.65</v>
      </c>
      <c r="E1341" s="2">
        <v>0</v>
      </c>
      <c r="F1341" s="2">
        <v>0</v>
      </c>
      <c r="G1341" s="3">
        <f t="shared" si="52"/>
        <v>320.8383</v>
      </c>
      <c r="H1341" s="3">
        <f t="shared" si="41"/>
        <v>0.35000000000002274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11640.19</v>
      </c>
      <c r="E1382" s="2">
        <v>0</v>
      </c>
      <c r="F1382" s="2">
        <v>0</v>
      </c>
      <c r="G1382" s="3">
        <f t="shared" si="59"/>
        <v>8660.3013599999995</v>
      </c>
      <c r="H1382" s="3">
        <f t="shared" si="60"/>
        <v>0.19000000000050932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29887.88</v>
      </c>
      <c r="D1390" s="2">
        <f>BILANCA!E387</f>
        <v>29887.88</v>
      </c>
      <c r="E1390" s="2">
        <v>0</v>
      </c>
      <c r="F1390" s="2">
        <v>0</v>
      </c>
      <c r="G1390" s="3">
        <f t="shared" ref="G1390:G1399" si="61">B1390/1000*C1390+B1390/500*D1390</f>
        <v>34072.183199999999</v>
      </c>
      <c r="H1390" s="3">
        <f t="shared" ref="H1390:H1399" si="62">ABS(C1390-ROUND(C1390,0))+ABS(D1390-ROUND(D1390,0))</f>
        <v>0.23999999999796273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665372.27000000014</v>
      </c>
      <c r="D1510" s="2">
        <f>'RAS-funkcijski'!E114</f>
        <v>764102.47</v>
      </c>
      <c r="E1510" s="2">
        <v>0</v>
      </c>
      <c r="F1510" s="2">
        <v>0</v>
      </c>
      <c r="G1510" s="3">
        <f t="shared" si="52"/>
        <v>241293.49310000002</v>
      </c>
      <c r="H1510" s="3">
        <f t="shared" si="63"/>
        <v>0.7400000001071021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652876.47000000009</v>
      </c>
      <c r="D1511" s="2">
        <f>'RAS-funkcijski'!E115</f>
        <v>739632.58</v>
      </c>
      <c r="E1511" s="2">
        <v>0</v>
      </c>
      <c r="F1511" s="2">
        <v>0</v>
      </c>
      <c r="G1511" s="3">
        <f t="shared" si="52"/>
        <v>236667.72093000001</v>
      </c>
      <c r="H1511" s="3">
        <f t="shared" si="63"/>
        <v>0.89000000013038516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57078.66</v>
      </c>
      <c r="D1512" s="2">
        <f>'RAS-funkcijski'!E116</f>
        <v>57099.85</v>
      </c>
      <c r="E1512" s="2">
        <v>0</v>
      </c>
      <c r="F1512" s="2">
        <v>0</v>
      </c>
      <c r="G1512" s="3">
        <f t="shared" si="52"/>
        <v>19183.176320000002</v>
      </c>
      <c r="H1512" s="3">
        <f t="shared" si="63"/>
        <v>0.48999999999796273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595797.81000000006</v>
      </c>
      <c r="D1513" s="2">
        <f>'RAS-funkcijski'!E117</f>
        <v>682532.73</v>
      </c>
      <c r="E1513" s="2">
        <v>0</v>
      </c>
      <c r="F1513" s="2">
        <v>0</v>
      </c>
      <c r="G1513" s="3">
        <f t="shared" si="52"/>
        <v>221577.54950999998</v>
      </c>
      <c r="H1513" s="3">
        <f t="shared" si="63"/>
        <v>0.4599999999627471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12495.8</v>
      </c>
      <c r="D1522" s="2">
        <f>'RAS-funkcijski'!E126</f>
        <v>24469.89</v>
      </c>
      <c r="E1522" s="2">
        <v>0</v>
      </c>
      <c r="F1522" s="2">
        <v>0</v>
      </c>
      <c r="G1522" s="3">
        <f t="shared" si="52"/>
        <v>7495.1407600000002</v>
      </c>
      <c r="H1522" s="3">
        <f t="shared" si="63"/>
        <v>0.31000000000130967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665372.27000000014</v>
      </c>
      <c r="D1537" s="14">
        <f>'RAS-funkcijski'!E141</f>
        <v>764102.47</v>
      </c>
      <c r="E1537" s="14">
        <v>0</v>
      </c>
      <c r="F1537" s="14">
        <v>0</v>
      </c>
      <c r="G1537" s="15">
        <f t="shared" si="52"/>
        <v>300520.07777000003</v>
      </c>
      <c r="H1537" s="15">
        <f t="shared" si="63"/>
        <v>0.7400000001071021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53941.34</v>
      </c>
      <c r="D1582" s="7"/>
      <c r="E1582" s="7">
        <v>0</v>
      </c>
      <c r="F1582" s="7">
        <v>0</v>
      </c>
      <c r="G1582" s="8">
        <f t="shared" ref="G1582:G1686" si="70">B1582/1000*C1582</f>
        <v>53.941339999999997</v>
      </c>
      <c r="H1582" s="8">
        <f t="shared" ref="H1582:H1686" si="71">ABS(C1582-ROUND(C1582,0))</f>
        <v>0.33999999999650754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727553.03</v>
      </c>
      <c r="D1583" s="2">
        <v>0</v>
      </c>
      <c r="E1583" s="2">
        <v>0</v>
      </c>
      <c r="F1583" s="2">
        <v>0</v>
      </c>
      <c r="G1583" s="3">
        <f t="shared" si="70"/>
        <v>1455.1060600000001</v>
      </c>
      <c r="H1583" s="3">
        <f t="shared" si="71"/>
        <v>3.0000000027939677E-2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668863.38</v>
      </c>
      <c r="D1585" s="2">
        <v>0</v>
      </c>
      <c r="E1585" s="2">
        <v>0</v>
      </c>
      <c r="F1585" s="2">
        <v>0</v>
      </c>
      <c r="G1585" s="3">
        <f t="shared" si="70"/>
        <v>2675.45352</v>
      </c>
      <c r="H1585" s="3">
        <f t="shared" si="71"/>
        <v>0.38000000000465661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568824.91</v>
      </c>
      <c r="D1586" s="2">
        <v>0</v>
      </c>
      <c r="E1586" s="2">
        <v>0</v>
      </c>
      <c r="F1586" s="2">
        <v>0</v>
      </c>
      <c r="G1586" s="3">
        <f t="shared" si="70"/>
        <v>2844.12455</v>
      </c>
      <c r="H1586" s="3">
        <f t="shared" si="71"/>
        <v>8.999999996740371E-2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92885.89</v>
      </c>
      <c r="D1587" s="2">
        <v>0</v>
      </c>
      <c r="E1587" s="2">
        <v>0</v>
      </c>
      <c r="F1587" s="2">
        <v>0</v>
      </c>
      <c r="G1587" s="3">
        <f t="shared" si="70"/>
        <v>557.31533999999999</v>
      </c>
      <c r="H1587" s="3">
        <f t="shared" si="71"/>
        <v>0.11000000000058208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1.88</v>
      </c>
      <c r="D1588" s="2">
        <v>0</v>
      </c>
      <c r="E1588" s="2">
        <v>0</v>
      </c>
      <c r="F1588" s="2">
        <v>0</v>
      </c>
      <c r="G1588" s="3">
        <f t="shared" si="70"/>
        <v>1.316E-2</v>
      </c>
      <c r="H1588" s="3">
        <f t="shared" si="71"/>
        <v>0.12000000000000011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7024.7</v>
      </c>
      <c r="D1591" s="2">
        <v>0</v>
      </c>
      <c r="E1591" s="2">
        <v>0</v>
      </c>
      <c r="F1591" s="2">
        <v>0</v>
      </c>
      <c r="G1591" s="3">
        <f t="shared" si="70"/>
        <v>70.247</v>
      </c>
      <c r="H1591" s="3">
        <f t="shared" si="71"/>
        <v>0.3000000000001819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126</v>
      </c>
      <c r="D1593" s="2">
        <v>0</v>
      </c>
      <c r="E1593" s="2">
        <v>0</v>
      </c>
      <c r="F1593" s="2">
        <v>0</v>
      </c>
      <c r="G1593" s="3">
        <f t="shared" si="70"/>
        <v>1.512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45263.98</v>
      </c>
      <c r="D1594" s="2">
        <v>0</v>
      </c>
      <c r="E1594" s="2">
        <v>0</v>
      </c>
      <c r="F1594" s="2">
        <v>0</v>
      </c>
      <c r="G1594" s="3">
        <f t="shared" si="70"/>
        <v>588.43173999999999</v>
      </c>
      <c r="H1594" s="3">
        <f t="shared" si="71"/>
        <v>1.9999999996798579E-2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13425.67</v>
      </c>
      <c r="D1601" s="2">
        <v>0</v>
      </c>
      <c r="E1601" s="2">
        <v>0</v>
      </c>
      <c r="F1601" s="2">
        <v>0</v>
      </c>
      <c r="G1601" s="3">
        <f>B1601/1000*C1601</f>
        <v>268.51339999999999</v>
      </c>
      <c r="H1601" s="3">
        <f>ABS(C1601-ROUND(C1601,0))</f>
        <v>0.32999999999992724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712956.55999999994</v>
      </c>
      <c r="D1602" s="2">
        <v>0</v>
      </c>
      <c r="E1602" s="2">
        <v>0</v>
      </c>
      <c r="F1602" s="2">
        <v>0</v>
      </c>
      <c r="G1602" s="3">
        <f t="shared" si="70"/>
        <v>14972.08776</v>
      </c>
      <c r="H1602" s="3">
        <f t="shared" si="71"/>
        <v>0.44000000006053597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665787.61</v>
      </c>
      <c r="D1604" s="2">
        <v>0</v>
      </c>
      <c r="E1604" s="2">
        <v>0</v>
      </c>
      <c r="F1604" s="2">
        <v>0</v>
      </c>
      <c r="G1604" s="3">
        <f t="shared" si="70"/>
        <v>15313.115029999999</v>
      </c>
      <c r="H1604" s="3">
        <f t="shared" si="71"/>
        <v>0.39000000001396984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570370.77</v>
      </c>
      <c r="D1605" s="2">
        <v>0</v>
      </c>
      <c r="E1605" s="2">
        <v>0</v>
      </c>
      <c r="F1605" s="2">
        <v>0</v>
      </c>
      <c r="G1605" s="3">
        <f t="shared" si="70"/>
        <v>13688.89848</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91260.98</v>
      </c>
      <c r="D1606" s="2">
        <v>0</v>
      </c>
      <c r="E1606" s="2">
        <v>0</v>
      </c>
      <c r="F1606" s="2">
        <v>0</v>
      </c>
      <c r="G1606" s="3">
        <f t="shared" si="70"/>
        <v>2281.5245</v>
      </c>
      <c r="H1606" s="3">
        <f t="shared" si="71"/>
        <v>2.0000000004074536E-2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1.88</v>
      </c>
      <c r="D1607" s="2">
        <v>0</v>
      </c>
      <c r="E1607" s="2">
        <v>0</v>
      </c>
      <c r="F1607" s="2">
        <v>0</v>
      </c>
      <c r="G1607" s="3">
        <f t="shared" si="70"/>
        <v>4.8879999999999993E-2</v>
      </c>
      <c r="H1607" s="3">
        <f t="shared" si="71"/>
        <v>0.12000000000000011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4027.98</v>
      </c>
      <c r="D1610" s="2">
        <v>0</v>
      </c>
      <c r="E1610" s="2">
        <v>0</v>
      </c>
      <c r="F1610" s="2">
        <v>0</v>
      </c>
      <c r="G1610" s="3">
        <f t="shared" si="70"/>
        <v>116.81142000000001</v>
      </c>
      <c r="H1610" s="3">
        <f t="shared" si="71"/>
        <v>1.999999999998181E-2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126</v>
      </c>
      <c r="D1612" s="2">
        <v>0</v>
      </c>
      <c r="E1612" s="2">
        <v>0</v>
      </c>
      <c r="F1612" s="2">
        <v>0</v>
      </c>
      <c r="G1612" s="3">
        <f t="shared" si="70"/>
        <v>3.9060000000000001</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44779.33</v>
      </c>
      <c r="D1613" s="2">
        <v>0</v>
      </c>
      <c r="E1613" s="2">
        <v>0</v>
      </c>
      <c r="F1613" s="2">
        <v>0</v>
      </c>
      <c r="G1613" s="3">
        <f t="shared" si="70"/>
        <v>1432.9385600000001</v>
      </c>
      <c r="H1613" s="3">
        <f t="shared" si="71"/>
        <v>0.33000000000174623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2389.62</v>
      </c>
      <c r="D1620" s="2">
        <v>0</v>
      </c>
      <c r="E1620" s="2">
        <v>0</v>
      </c>
      <c r="F1620" s="2">
        <v>0</v>
      </c>
      <c r="G1620" s="3">
        <f>B1620/1000*C1620</f>
        <v>93.195179999999993</v>
      </c>
      <c r="H1620" s="3">
        <f>ABS(C1620-ROUND(C1620,0))</f>
        <v>0.38000000000010914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68537.810000000056</v>
      </c>
      <c r="D1621" s="2">
        <v>0</v>
      </c>
      <c r="E1621" s="2">
        <v>0</v>
      </c>
      <c r="F1621" s="2">
        <v>0</v>
      </c>
      <c r="G1621" s="3">
        <f t="shared" si="70"/>
        <v>2741.5124000000023</v>
      </c>
      <c r="H1621" s="3">
        <f t="shared" si="71"/>
        <v>0.18999999994412065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3638.87</v>
      </c>
      <c r="D1622" s="2">
        <v>0</v>
      </c>
      <c r="E1622" s="2">
        <v>0</v>
      </c>
      <c r="F1622" s="2">
        <v>0</v>
      </c>
      <c r="G1622" s="3">
        <f t="shared" si="70"/>
        <v>149.19367</v>
      </c>
      <c r="H1622" s="3">
        <f t="shared" si="71"/>
        <v>0.13000000000010914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3154.22</v>
      </c>
      <c r="D1628" s="2">
        <v>0</v>
      </c>
      <c r="E1628" s="2">
        <v>0</v>
      </c>
      <c r="F1628" s="2">
        <v>0</v>
      </c>
      <c r="G1628" s="3">
        <f t="shared" si="70"/>
        <v>148.24833999999998</v>
      </c>
      <c r="H1628" s="3">
        <f t="shared" si="71"/>
        <v>0.21999999999979991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157.5</v>
      </c>
      <c r="D1634" s="2">
        <v>0</v>
      </c>
      <c r="E1634" s="2">
        <v>0</v>
      </c>
      <c r="F1634" s="2">
        <v>0</v>
      </c>
      <c r="G1634" s="3">
        <f t="shared" si="70"/>
        <v>8.3475000000000001</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157.5</v>
      </c>
      <c r="D1635" s="2">
        <v>0</v>
      </c>
      <c r="E1635" s="2">
        <v>0</v>
      </c>
      <c r="F1635" s="2">
        <v>0</v>
      </c>
      <c r="G1635" s="3">
        <f t="shared" si="70"/>
        <v>8.5050000000000008</v>
      </c>
      <c r="H1635" s="3">
        <f t="shared" si="71"/>
        <v>0.5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2996.72</v>
      </c>
      <c r="D1654" s="2">
        <v>0</v>
      </c>
      <c r="E1654" s="2">
        <v>0</v>
      </c>
      <c r="F1654" s="2">
        <v>0</v>
      </c>
      <c r="G1654" s="3">
        <f t="shared" si="70"/>
        <v>218.76055999999997</v>
      </c>
      <c r="H1654" s="3">
        <f t="shared" si="71"/>
        <v>0.28000000000020009</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2996.72</v>
      </c>
      <c r="D1656" s="2">
        <v>0</v>
      </c>
      <c r="E1656" s="2">
        <v>0</v>
      </c>
      <c r="F1656" s="2">
        <v>0</v>
      </c>
      <c r="G1656" s="3">
        <f t="shared" si="70"/>
        <v>224.75399999999999</v>
      </c>
      <c r="H1656" s="3">
        <f t="shared" si="71"/>
        <v>0.28000000000020009</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484.65</v>
      </c>
      <c r="D1669" s="2">
        <v>0</v>
      </c>
      <c r="E1669" s="2">
        <v>0</v>
      </c>
      <c r="F1669" s="2">
        <v>0</v>
      </c>
      <c r="G1669" s="3">
        <f t="shared" si="70"/>
        <v>42.649199999999993</v>
      </c>
      <c r="H1669" s="3">
        <f t="shared" si="71"/>
        <v>0.35000000000002274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484.65</v>
      </c>
      <c r="D1671" s="2">
        <v>0</v>
      </c>
      <c r="E1671" s="2">
        <v>0</v>
      </c>
      <c r="F1671" s="2">
        <v>0</v>
      </c>
      <c r="G1671" s="3">
        <f t="shared" si="70"/>
        <v>43.618499999999997</v>
      </c>
      <c r="H1671" s="3">
        <f t="shared" si="71"/>
        <v>0.35000000000002274</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64898.94</v>
      </c>
      <c r="D1681" s="2">
        <v>0</v>
      </c>
      <c r="E1681" s="2">
        <v>0</v>
      </c>
      <c r="F1681" s="2">
        <v>0</v>
      </c>
      <c r="G1681" s="3">
        <f t="shared" si="70"/>
        <v>6489.8940000000002</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53258.75</v>
      </c>
      <c r="D1683" s="2">
        <v>0</v>
      </c>
      <c r="E1683" s="2">
        <v>0</v>
      </c>
      <c r="F1683" s="2">
        <v>0</v>
      </c>
      <c r="G1683" s="3">
        <f t="shared" si="70"/>
        <v>5432.3924999999999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11640.19</v>
      </c>
      <c r="D1686" s="14">
        <v>0</v>
      </c>
      <c r="E1686" s="14">
        <v>0</v>
      </c>
      <c r="F1686" s="14">
        <v>0</v>
      </c>
      <c r="G1686" s="15">
        <f t="shared" si="70"/>
        <v>1222.2199499999999</v>
      </c>
      <c r="H1686" s="15">
        <f t="shared" si="71"/>
        <v>0.19000000000050932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10321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665026.31999999995</v>
      </c>
      <c r="I17" s="275">
        <f>'PR-RAS'!E6</f>
        <v>698564.74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653265.97</v>
      </c>
      <c r="I18" s="275">
        <f>'PR-RAS'!E152</f>
        <v>718838.49000000011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7699.5399999999299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57838.190000000097</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626925.17999999993</v>
      </c>
      <c r="I22" s="275">
        <f>BILANCA!E7</f>
        <v>653290.90000000014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61640.88</v>
      </c>
      <c r="I23" s="275">
        <f>BILANCA!E69</f>
        <v>76996.11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53941.340000000004</v>
      </c>
      <c r="I24" s="275">
        <f>BILANCA!E177</f>
        <v>68537.81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634624.72000000009</v>
      </c>
      <c r="I25" s="275">
        <f>BILANCA!E251</f>
        <v>661749.20000000007</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665372.27000000014</v>
      </c>
      <c r="I30" s="275">
        <f>'RAS-funkcijski'!E114</f>
        <v>764102.47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665372.27000000014</v>
      </c>
      <c r="I31" s="275">
        <f>'RAS-funkcijski'!E141</f>
        <v>764102.47</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53941.34</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68537.810000000056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3638.87</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64898.94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665026.31999999995</v>
      </c>
      <c r="E6" s="60">
        <f>E7+E43+E49+E82+E106+E125+E134+E140</f>
        <v>698564.74</v>
      </c>
      <c r="F6" s="45">
        <f t="shared" ref="F6:F132" si="0">IF(D6&lt;&gt;0,IF(E6/D6&gt;=100,"&gt;&gt;100",E6/D6*100),"-")</f>
        <v>105.0431718251392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634502.23</v>
      </c>
      <c r="E49" s="60">
        <f>E50+E53+E58+E61+E64+E68+E71+E74+E77</f>
        <v>642321.34</v>
      </c>
      <c r="F49" s="45">
        <f t="shared" si="0"/>
        <v>101.23232191004277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630855.35</v>
      </c>
      <c r="E68" s="60">
        <f t="shared" si="11"/>
        <v>642295.19999999995</v>
      </c>
      <c r="F68" s="45">
        <f t="shared" si="0"/>
        <v>101.81338717346217</v>
      </c>
    </row>
    <row r="69" spans="1:6" ht="12.75" customHeight="1" x14ac:dyDescent="0.2">
      <c r="A69" s="63" t="s">
        <v>141</v>
      </c>
      <c r="B69" s="64" t="s">
        <v>142</v>
      </c>
      <c r="C69" s="247" t="s">
        <v>141</v>
      </c>
      <c r="D69" s="194">
        <v>626988.26</v>
      </c>
      <c r="E69" s="194">
        <v>632965.25</v>
      </c>
      <c r="F69" s="45">
        <f t="shared" si="0"/>
        <v>100.95328579198596</v>
      </c>
    </row>
    <row r="70" spans="1:6" ht="24" x14ac:dyDescent="0.2">
      <c r="A70" s="63" t="s">
        <v>143</v>
      </c>
      <c r="B70" s="64" t="s">
        <v>144</v>
      </c>
      <c r="C70" s="247" t="s">
        <v>143</v>
      </c>
      <c r="D70" s="194">
        <v>3867.09</v>
      </c>
      <c r="E70" s="194">
        <v>9329.9500000000007</v>
      </c>
      <c r="F70" s="45">
        <f t="shared" si="0"/>
        <v>241.26539594371997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26.14</v>
      </c>
      <c r="F74" s="45" t="str">
        <f t="shared" si="0"/>
        <v>-</v>
      </c>
    </row>
    <row r="75" spans="1:6" ht="12.75" customHeight="1" x14ac:dyDescent="0.2">
      <c r="A75" s="63" t="s">
        <v>153</v>
      </c>
      <c r="B75" s="65" t="s">
        <v>154</v>
      </c>
      <c r="C75" s="247" t="s">
        <v>153</v>
      </c>
      <c r="D75" s="194">
        <v>0</v>
      </c>
      <c r="E75" s="194">
        <v>26.14</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3646.88</v>
      </c>
      <c r="E77" s="60">
        <f t="shared" si="14"/>
        <v>0</v>
      </c>
      <c r="F77" s="45">
        <f t="shared" si="0"/>
        <v>0</v>
      </c>
    </row>
    <row r="78" spans="1:6" ht="12.75" customHeight="1" x14ac:dyDescent="0.2">
      <c r="A78" s="63">
        <v>6391</v>
      </c>
      <c r="B78" s="64" t="s">
        <v>159</v>
      </c>
      <c r="C78" s="247" t="s">
        <v>160</v>
      </c>
      <c r="D78" s="194">
        <v>626</v>
      </c>
      <c r="E78" s="194">
        <v>0</v>
      </c>
      <c r="F78" s="45">
        <f t="shared" si="0"/>
        <v>0</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3020.88</v>
      </c>
      <c r="E80" s="194">
        <v>0</v>
      </c>
      <c r="F80" s="45">
        <f t="shared" si="0"/>
        <v>0</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0.33</v>
      </c>
      <c r="E82" s="60">
        <f t="shared" si="15"/>
        <v>0</v>
      </c>
      <c r="F82" s="45">
        <f t="shared" si="0"/>
        <v>0</v>
      </c>
    </row>
    <row r="83" spans="1:6" ht="12.75" customHeight="1" x14ac:dyDescent="0.2">
      <c r="A83" s="63">
        <v>641</v>
      </c>
      <c r="B83" s="64" t="s">
        <v>169</v>
      </c>
      <c r="C83" s="247" t="s">
        <v>170</v>
      </c>
      <c r="D83" s="60">
        <f t="shared" ref="D83:E83" si="16">SUM(D84:D90)</f>
        <v>0.33</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0.33</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933</v>
      </c>
      <c r="E106" s="60">
        <f>E107+E112+E120+E124</f>
        <v>439</v>
      </c>
      <c r="F106" s="45">
        <f t="shared" si="0"/>
        <v>47.052518756698817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933</v>
      </c>
      <c r="E112" s="60">
        <f t="shared" si="20"/>
        <v>439</v>
      </c>
      <c r="F112" s="45">
        <f t="shared" si="0"/>
        <v>47.052518756698817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933</v>
      </c>
      <c r="E117" s="194">
        <v>439</v>
      </c>
      <c r="F117" s="45">
        <f t="shared" si="0"/>
        <v>47.052518756698817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65.91</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65.91</v>
      </c>
      <c r="F129" s="45" t="str">
        <f t="shared" si="0"/>
        <v>-</v>
      </c>
    </row>
    <row r="130" spans="1:6" ht="12.75" customHeight="1" x14ac:dyDescent="0.2">
      <c r="A130" s="63">
        <v>6631</v>
      </c>
      <c r="B130" s="65" t="s">
        <v>263</v>
      </c>
      <c r="C130" s="247" t="s">
        <v>264</v>
      </c>
      <c r="D130" s="194">
        <v>0</v>
      </c>
      <c r="E130" s="194">
        <v>65.91</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29590.75</v>
      </c>
      <c r="E134" s="60">
        <f t="shared" si="25"/>
        <v>55738.479999999996</v>
      </c>
      <c r="F134" s="45">
        <f t="shared" ref="F134:F229" si="26">IF(D134&lt;&gt;0,IF(E134/D134&gt;=100,"&gt;&gt;100",E134/D134*100),"-")</f>
        <v>188.36453959429889</v>
      </c>
    </row>
    <row r="135" spans="1:6" ht="24" x14ac:dyDescent="0.2">
      <c r="A135" s="63">
        <v>671</v>
      </c>
      <c r="B135" s="182" t="s">
        <v>273</v>
      </c>
      <c r="C135" s="247" t="s">
        <v>274</v>
      </c>
      <c r="D135" s="60">
        <f t="shared" ref="D135:E135" si="27">SUM(D136:D138)</f>
        <v>29590.75</v>
      </c>
      <c r="E135" s="60">
        <f t="shared" si="27"/>
        <v>55738.479999999996</v>
      </c>
      <c r="F135" s="45">
        <f t="shared" si="26"/>
        <v>188.36453959429889</v>
      </c>
    </row>
    <row r="136" spans="1:6" ht="12.75" customHeight="1" x14ac:dyDescent="0.2">
      <c r="A136" s="63">
        <v>6711</v>
      </c>
      <c r="B136" s="65" t="s">
        <v>275</v>
      </c>
      <c r="C136" s="247" t="s">
        <v>276</v>
      </c>
      <c r="D136" s="194">
        <v>26971.75</v>
      </c>
      <c r="E136" s="194">
        <v>31240.13</v>
      </c>
      <c r="F136" s="45">
        <f t="shared" si="26"/>
        <v>115.82537284380881</v>
      </c>
    </row>
    <row r="137" spans="1:6" ht="24" x14ac:dyDescent="0.2">
      <c r="A137" s="63">
        <v>6712</v>
      </c>
      <c r="B137" s="182" t="s">
        <v>277</v>
      </c>
      <c r="C137" s="247" t="s">
        <v>278</v>
      </c>
      <c r="D137" s="194">
        <v>2619</v>
      </c>
      <c r="E137" s="194">
        <v>24498.35</v>
      </c>
      <c r="F137" s="45">
        <f t="shared" si="26"/>
        <v>935.40855288277976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0.01</v>
      </c>
      <c r="E140" s="60">
        <f t="shared" si="28"/>
        <v>0.01</v>
      </c>
      <c r="F140" s="45">
        <f t="shared" si="26"/>
        <v>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0.01</v>
      </c>
      <c r="E151" s="194">
        <v>0.01</v>
      </c>
      <c r="F151" s="45">
        <f t="shared" si="26"/>
        <v>100</v>
      </c>
    </row>
    <row r="152" spans="1:6" ht="12.75" customHeight="1" x14ac:dyDescent="0.2">
      <c r="A152" s="63">
        <v>3</v>
      </c>
      <c r="B152" s="64" t="s">
        <v>307</v>
      </c>
      <c r="C152" s="247" t="s">
        <v>13</v>
      </c>
      <c r="D152" s="60">
        <f>D153+D164+D202+D221+D230+D262+D273</f>
        <v>653265.97</v>
      </c>
      <c r="E152" s="60">
        <f>E153+E164+E202+E221+E230+E262+E273</f>
        <v>718838.49000000011</v>
      </c>
      <c r="F152" s="45">
        <f t="shared" si="26"/>
        <v>110.03764515699481</v>
      </c>
    </row>
    <row r="153" spans="1:6" ht="12.75" customHeight="1" x14ac:dyDescent="0.2">
      <c r="A153" s="63">
        <v>31</v>
      </c>
      <c r="B153" s="64" t="s">
        <v>308</v>
      </c>
      <c r="C153" s="247" t="s">
        <v>3</v>
      </c>
      <c r="D153" s="60">
        <f t="shared" ref="D153:E153" si="30">D154+D159+D160</f>
        <v>535424.56999999995</v>
      </c>
      <c r="E153" s="60">
        <f t="shared" si="30"/>
        <v>614580.47000000009</v>
      </c>
      <c r="F153" s="45">
        <f t="shared" si="26"/>
        <v>114.78376309850707</v>
      </c>
    </row>
    <row r="154" spans="1:6" ht="12.75" customHeight="1" x14ac:dyDescent="0.2">
      <c r="A154" s="63">
        <v>311</v>
      </c>
      <c r="B154" s="64" t="s">
        <v>309</v>
      </c>
      <c r="C154" s="247" t="s">
        <v>310</v>
      </c>
      <c r="D154" s="60">
        <f t="shared" ref="D154:E154" si="31">SUM(D155:D158)</f>
        <v>441972.35</v>
      </c>
      <c r="E154" s="60">
        <f t="shared" si="31"/>
        <v>509216.52</v>
      </c>
      <c r="F154" s="45">
        <f t="shared" si="26"/>
        <v>115.21456489303009</v>
      </c>
    </row>
    <row r="155" spans="1:6" ht="12.75" customHeight="1" x14ac:dyDescent="0.2">
      <c r="A155" s="63">
        <v>3111</v>
      </c>
      <c r="B155" s="64" t="s">
        <v>311</v>
      </c>
      <c r="C155" s="247" t="s">
        <v>312</v>
      </c>
      <c r="D155" s="194">
        <v>441972.35</v>
      </c>
      <c r="E155" s="194">
        <v>509216.52</v>
      </c>
      <c r="F155" s="45">
        <f t="shared" si="26"/>
        <v>115.21456489303009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20526.68</v>
      </c>
      <c r="E159" s="194">
        <v>21343.17</v>
      </c>
      <c r="F159" s="45">
        <f t="shared" si="26"/>
        <v>103.97770121617329</v>
      </c>
    </row>
    <row r="160" spans="1:6" ht="12.75" customHeight="1" x14ac:dyDescent="0.2">
      <c r="A160" s="63">
        <v>313</v>
      </c>
      <c r="B160" s="65" t="s">
        <v>321</v>
      </c>
      <c r="C160" s="247" t="s">
        <v>322</v>
      </c>
      <c r="D160" s="60">
        <f t="shared" ref="D160:E160" si="32">SUM(D161:D163)</f>
        <v>72925.539999999994</v>
      </c>
      <c r="E160" s="60">
        <f t="shared" si="32"/>
        <v>84020.78</v>
      </c>
      <c r="F160" s="45">
        <f t="shared" si="26"/>
        <v>115.21447767133435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72925.539999999994</v>
      </c>
      <c r="E162" s="194">
        <v>84020.78</v>
      </c>
      <c r="F162" s="45">
        <f t="shared" si="26"/>
        <v>115.21447767133435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110093.72</v>
      </c>
      <c r="E164" s="60">
        <f>E165+E170+E178+E188+E189+E194</f>
        <v>97105.44</v>
      </c>
      <c r="F164" s="45">
        <f t="shared" si="26"/>
        <v>88.202524176674203</v>
      </c>
    </row>
    <row r="165" spans="1:6" ht="12.75" customHeight="1" x14ac:dyDescent="0.2">
      <c r="A165" s="63">
        <v>321</v>
      </c>
      <c r="B165" s="64" t="s">
        <v>331</v>
      </c>
      <c r="C165" s="247" t="s">
        <v>332</v>
      </c>
      <c r="D165" s="60">
        <f t="shared" ref="D165:E165" si="33">SUM(D166:D169)</f>
        <v>48402.78</v>
      </c>
      <c r="E165" s="60">
        <f t="shared" si="33"/>
        <v>49456.170000000006</v>
      </c>
      <c r="F165" s="45">
        <f t="shared" si="26"/>
        <v>102.1763006174439</v>
      </c>
    </row>
    <row r="166" spans="1:6" ht="12.75" customHeight="1" x14ac:dyDescent="0.2">
      <c r="A166" s="63">
        <v>3211</v>
      </c>
      <c r="B166" s="64" t="s">
        <v>333</v>
      </c>
      <c r="C166" s="247" t="s">
        <v>334</v>
      </c>
      <c r="D166" s="194">
        <v>285</v>
      </c>
      <c r="E166" s="194">
        <v>238.5</v>
      </c>
      <c r="F166" s="45">
        <f t="shared" si="26"/>
        <v>83.684210526315795</v>
      </c>
    </row>
    <row r="167" spans="1:6" ht="12.75" customHeight="1" x14ac:dyDescent="0.2">
      <c r="A167" s="63">
        <v>3212</v>
      </c>
      <c r="B167" s="64" t="s">
        <v>335</v>
      </c>
      <c r="C167" s="247" t="s">
        <v>336</v>
      </c>
      <c r="D167" s="194">
        <v>47329.38</v>
      </c>
      <c r="E167" s="194">
        <v>48233.33</v>
      </c>
      <c r="F167" s="45">
        <f t="shared" si="26"/>
        <v>101.90991303921581</v>
      </c>
    </row>
    <row r="168" spans="1:6" ht="12.75" customHeight="1" x14ac:dyDescent="0.2">
      <c r="A168" s="63">
        <v>3213</v>
      </c>
      <c r="B168" s="64" t="s">
        <v>337</v>
      </c>
      <c r="C168" s="247" t="s">
        <v>338</v>
      </c>
      <c r="D168" s="194">
        <v>350.4</v>
      </c>
      <c r="E168" s="194">
        <v>307.26</v>
      </c>
      <c r="F168" s="45">
        <f t="shared" si="26"/>
        <v>87.688356164383563</v>
      </c>
    </row>
    <row r="169" spans="1:6" ht="12.75" customHeight="1" x14ac:dyDescent="0.2">
      <c r="A169" s="63">
        <v>3214</v>
      </c>
      <c r="B169" s="64" t="s">
        <v>339</v>
      </c>
      <c r="C169" s="247" t="s">
        <v>340</v>
      </c>
      <c r="D169" s="194">
        <v>438</v>
      </c>
      <c r="E169" s="194">
        <v>677.08</v>
      </c>
      <c r="F169" s="45">
        <f t="shared" si="26"/>
        <v>154.58447488584477</v>
      </c>
    </row>
    <row r="170" spans="1:6" ht="12.75" customHeight="1" x14ac:dyDescent="0.2">
      <c r="A170" s="63">
        <v>322</v>
      </c>
      <c r="B170" s="64" t="s">
        <v>341</v>
      </c>
      <c r="C170" s="247" t="s">
        <v>342</v>
      </c>
      <c r="D170" s="60">
        <f t="shared" ref="D170:E170" si="34">SUM(D171:D177)</f>
        <v>29933.91</v>
      </c>
      <c r="E170" s="60">
        <f t="shared" si="34"/>
        <v>29707.43</v>
      </c>
      <c r="F170" s="45">
        <f t="shared" si="26"/>
        <v>99.243399876594808</v>
      </c>
    </row>
    <row r="171" spans="1:6" ht="12.75" customHeight="1" x14ac:dyDescent="0.2">
      <c r="A171" s="63">
        <v>3221</v>
      </c>
      <c r="B171" s="64" t="s">
        <v>343</v>
      </c>
      <c r="C171" s="247" t="s">
        <v>344</v>
      </c>
      <c r="D171" s="194">
        <v>2742.13</v>
      </c>
      <c r="E171" s="194">
        <v>2660.41</v>
      </c>
      <c r="F171" s="45">
        <f t="shared" si="26"/>
        <v>97.019834945826773</v>
      </c>
    </row>
    <row r="172" spans="1:6" ht="12.75" customHeight="1" x14ac:dyDescent="0.2">
      <c r="A172" s="63">
        <v>3222</v>
      </c>
      <c r="B172" s="64" t="s">
        <v>345</v>
      </c>
      <c r="C172" s="247" t="s">
        <v>346</v>
      </c>
      <c r="D172" s="194">
        <v>12495.8</v>
      </c>
      <c r="E172" s="194">
        <v>13169.62</v>
      </c>
      <c r="F172" s="45">
        <f t="shared" si="26"/>
        <v>105.39237183693722</v>
      </c>
    </row>
    <row r="173" spans="1:6" ht="12.75" customHeight="1" x14ac:dyDescent="0.2">
      <c r="A173" s="63">
        <v>3223</v>
      </c>
      <c r="B173" s="65" t="s">
        <v>347</v>
      </c>
      <c r="C173" s="247" t="s">
        <v>348</v>
      </c>
      <c r="D173" s="194">
        <v>10691.46</v>
      </c>
      <c r="E173" s="194">
        <v>12249.6</v>
      </c>
      <c r="F173" s="45">
        <f t="shared" si="26"/>
        <v>114.57368778445603</v>
      </c>
    </row>
    <row r="174" spans="1:6" ht="12.75" customHeight="1" x14ac:dyDescent="0.2">
      <c r="A174" s="63">
        <v>3224</v>
      </c>
      <c r="B174" s="65" t="s">
        <v>349</v>
      </c>
      <c r="C174" s="247" t="s">
        <v>350</v>
      </c>
      <c r="D174" s="194">
        <v>836.93</v>
      </c>
      <c r="E174" s="194">
        <v>631.38</v>
      </c>
      <c r="F174" s="45">
        <f t="shared" si="26"/>
        <v>75.440000955874453</v>
      </c>
    </row>
    <row r="175" spans="1:6" ht="12.75" customHeight="1" x14ac:dyDescent="0.2">
      <c r="A175" s="63">
        <v>3225</v>
      </c>
      <c r="B175" s="65" t="s">
        <v>351</v>
      </c>
      <c r="C175" s="247" t="s">
        <v>352</v>
      </c>
      <c r="D175" s="194">
        <v>3167.59</v>
      </c>
      <c r="E175" s="194">
        <v>996.42</v>
      </c>
      <c r="F175" s="45">
        <f t="shared" si="26"/>
        <v>31.456722618773259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26036.73</v>
      </c>
      <c r="E178" s="60">
        <f t="shared" si="35"/>
        <v>13135.48</v>
      </c>
      <c r="F178" s="45">
        <f t="shared" si="26"/>
        <v>50.449806868988546</v>
      </c>
    </row>
    <row r="179" spans="1:6" ht="12.75" customHeight="1" x14ac:dyDescent="0.2">
      <c r="A179" s="63">
        <v>3231</v>
      </c>
      <c r="B179" s="65" t="s">
        <v>359</v>
      </c>
      <c r="C179" s="247" t="s">
        <v>360</v>
      </c>
      <c r="D179" s="194">
        <v>3447.52</v>
      </c>
      <c r="E179" s="194">
        <v>1587.01</v>
      </c>
      <c r="F179" s="45">
        <f t="shared" si="26"/>
        <v>46.033380517009327</v>
      </c>
    </row>
    <row r="180" spans="1:6" ht="12.75" customHeight="1" x14ac:dyDescent="0.2">
      <c r="A180" s="63">
        <v>3232</v>
      </c>
      <c r="B180" s="65" t="s">
        <v>361</v>
      </c>
      <c r="C180" s="247" t="s">
        <v>362</v>
      </c>
      <c r="D180" s="194">
        <v>12921.26</v>
      </c>
      <c r="E180" s="194">
        <v>2914.75</v>
      </c>
      <c r="F180" s="45">
        <f t="shared" si="26"/>
        <v>22.557784612336569</v>
      </c>
    </row>
    <row r="181" spans="1:6" ht="12.75" customHeight="1" x14ac:dyDescent="0.2">
      <c r="A181" s="63">
        <v>3233</v>
      </c>
      <c r="B181" s="65" t="s">
        <v>363</v>
      </c>
      <c r="C181" s="247" t="s">
        <v>364</v>
      </c>
      <c r="D181" s="194">
        <v>0</v>
      </c>
      <c r="E181" s="194">
        <v>730</v>
      </c>
      <c r="F181" s="45" t="str">
        <f t="shared" si="26"/>
        <v>-</v>
      </c>
    </row>
    <row r="182" spans="1:6" ht="12.75" customHeight="1" x14ac:dyDescent="0.2">
      <c r="A182" s="63">
        <v>3234</v>
      </c>
      <c r="B182" s="65" t="s">
        <v>365</v>
      </c>
      <c r="C182" s="247" t="s">
        <v>366</v>
      </c>
      <c r="D182" s="194">
        <v>932.42</v>
      </c>
      <c r="E182" s="194">
        <v>989.09</v>
      </c>
      <c r="F182" s="45">
        <f t="shared" si="26"/>
        <v>106.07773321035585</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1439.31</v>
      </c>
      <c r="E184" s="194">
        <v>1525.16</v>
      </c>
      <c r="F184" s="45">
        <f t="shared" si="26"/>
        <v>105.96466362354184</v>
      </c>
    </row>
    <row r="185" spans="1:6" ht="12.75" customHeight="1" x14ac:dyDescent="0.2">
      <c r="A185" s="63">
        <v>3237</v>
      </c>
      <c r="B185" s="64" t="s">
        <v>371</v>
      </c>
      <c r="C185" s="247" t="s">
        <v>372</v>
      </c>
      <c r="D185" s="194">
        <v>4353.6000000000004</v>
      </c>
      <c r="E185" s="194">
        <v>2779.85</v>
      </c>
      <c r="F185" s="45">
        <f t="shared" si="26"/>
        <v>63.851754869533252</v>
      </c>
    </row>
    <row r="186" spans="1:6" ht="12.75" customHeight="1" x14ac:dyDescent="0.2">
      <c r="A186" s="63">
        <v>3238</v>
      </c>
      <c r="B186" s="64" t="s">
        <v>373</v>
      </c>
      <c r="C186" s="247" t="s">
        <v>374</v>
      </c>
      <c r="D186" s="194">
        <v>2942.62</v>
      </c>
      <c r="E186" s="194">
        <v>2609.62</v>
      </c>
      <c r="F186" s="45">
        <f t="shared" si="26"/>
        <v>88.68355411164201</v>
      </c>
    </row>
    <row r="187" spans="1:6" ht="12.75" customHeight="1" x14ac:dyDescent="0.2">
      <c r="A187" s="63">
        <v>3239</v>
      </c>
      <c r="B187" s="64" t="s">
        <v>375</v>
      </c>
      <c r="C187" s="247" t="s">
        <v>376</v>
      </c>
      <c r="D187" s="194">
        <v>0</v>
      </c>
      <c r="E187" s="194">
        <v>0</v>
      </c>
      <c r="F187" s="45" t="str">
        <f t="shared" si="26"/>
        <v>-</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5720.3</v>
      </c>
      <c r="E194" s="60">
        <f t="shared" si="36"/>
        <v>4806.3600000000006</v>
      </c>
      <c r="F194" s="45">
        <f t="shared" si="26"/>
        <v>84.022865933604891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539.99</v>
      </c>
      <c r="E196" s="194">
        <v>539.99</v>
      </c>
      <c r="F196" s="45">
        <f t="shared" si="26"/>
        <v>100</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402.09</v>
      </c>
      <c r="E198" s="194">
        <v>324</v>
      </c>
      <c r="F198" s="45">
        <f t="shared" si="26"/>
        <v>80.578974856375439</v>
      </c>
    </row>
    <row r="199" spans="1:6" ht="12.75" customHeight="1" x14ac:dyDescent="0.2">
      <c r="A199" s="63">
        <v>3295</v>
      </c>
      <c r="B199" s="64" t="s">
        <v>399</v>
      </c>
      <c r="C199" s="247" t="s">
        <v>400</v>
      </c>
      <c r="D199" s="194">
        <v>2098.13</v>
      </c>
      <c r="E199" s="194">
        <v>2518.0700000000002</v>
      </c>
      <c r="F199" s="45">
        <f t="shared" si="26"/>
        <v>120.01496570755863</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2680.09</v>
      </c>
      <c r="E201" s="194">
        <v>1424.3</v>
      </c>
      <c r="F201" s="45">
        <f t="shared" si="26"/>
        <v>53.143737710300762</v>
      </c>
    </row>
    <row r="202" spans="1:6" ht="12.75" customHeight="1" x14ac:dyDescent="0.2">
      <c r="A202" s="63">
        <v>34</v>
      </c>
      <c r="B202" s="183" t="s">
        <v>405</v>
      </c>
      <c r="C202" s="247" t="s">
        <v>406</v>
      </c>
      <c r="D202" s="60">
        <f t="shared" ref="D202:E202" si="37">D203+D208+D216</f>
        <v>102.3</v>
      </c>
      <c r="E202" s="60">
        <f t="shared" si="37"/>
        <v>1.88</v>
      </c>
      <c r="F202" s="45">
        <f t="shared" si="26"/>
        <v>1.8377321603128054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102.3</v>
      </c>
      <c r="E216" s="60">
        <f t="shared" si="40"/>
        <v>1.88</v>
      </c>
      <c r="F216" s="45">
        <f t="shared" si="26"/>
        <v>1.8377321603128054</v>
      </c>
    </row>
    <row r="217" spans="1:6" ht="12.75" customHeight="1" x14ac:dyDescent="0.2">
      <c r="A217" s="63">
        <v>3431</v>
      </c>
      <c r="B217" s="182" t="s">
        <v>435</v>
      </c>
      <c r="C217" s="247" t="s">
        <v>436</v>
      </c>
      <c r="D217" s="194">
        <v>102.3</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1.88</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7522.57</v>
      </c>
      <c r="E262" s="60">
        <f t="shared" si="55"/>
        <v>7024.7</v>
      </c>
      <c r="F262" s="45">
        <f t="shared" ref="F262:F268" si="56">IF(D262&lt;&gt;0,IF(E262/D262&gt;=100,"&gt;&gt;100",E262/D262*100),"-")</f>
        <v>93.381650154136153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7522.57</v>
      </c>
      <c r="E269" s="60">
        <f t="shared" si="58"/>
        <v>7024.7</v>
      </c>
      <c r="F269" s="45">
        <f t="shared" ref="F269:F272" si="59">IF(D269&lt;&gt;0,IF(E269/D269&gt;=100,"&gt;&gt;100",E269/D269*100),"-")</f>
        <v>93.381650154136153</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7522.57</v>
      </c>
      <c r="E271" s="194">
        <v>7024.7</v>
      </c>
      <c r="F271" s="45">
        <f t="shared" si="59"/>
        <v>93.381650154136153</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122.81</v>
      </c>
      <c r="E273" s="60">
        <f t="shared" si="60"/>
        <v>126</v>
      </c>
      <c r="F273" s="45">
        <f t="shared" ref="F273:F277" si="61">IF(D273&lt;&gt;0,IF(E273/D273&gt;=100,"&gt;&gt;100",E273/D273*100),"-")</f>
        <v>102.59750834622588</v>
      </c>
    </row>
    <row r="274" spans="1:6" ht="12.75" customHeight="1" x14ac:dyDescent="0.2">
      <c r="A274" s="63">
        <v>381</v>
      </c>
      <c r="B274" s="64" t="s">
        <v>540</v>
      </c>
      <c r="C274" s="247" t="s">
        <v>541</v>
      </c>
      <c r="D274" s="60">
        <f t="shared" ref="D274:E274" si="62">SUM(D275:D277)</f>
        <v>122.81</v>
      </c>
      <c r="E274" s="60">
        <f t="shared" si="62"/>
        <v>126</v>
      </c>
      <c r="F274" s="45">
        <f t="shared" si="61"/>
        <v>102.59750834622588</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122.81</v>
      </c>
      <c r="E276" s="194">
        <v>126</v>
      </c>
      <c r="F276" s="45">
        <f t="shared" si="61"/>
        <v>102.59750834622588</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653265.97</v>
      </c>
      <c r="E299" s="60">
        <f>E152-E297+E298</f>
        <v>718838.49000000011</v>
      </c>
      <c r="F299" s="45">
        <f t="shared" si="68"/>
        <v>110.03764515699481</v>
      </c>
    </row>
    <row r="300" spans="1:6" ht="12.75" customHeight="1" x14ac:dyDescent="0.2">
      <c r="A300" s="63" t="s">
        <v>581</v>
      </c>
      <c r="B300" s="64" t="s">
        <v>592</v>
      </c>
      <c r="C300" s="247" t="s">
        <v>593</v>
      </c>
      <c r="D300" s="60">
        <f>IF(D6&gt;=D299,D6-D299,0)</f>
        <v>11760.349999999977</v>
      </c>
      <c r="E300" s="60">
        <f>IF(E6&gt;=E299,E6-E299,0)</f>
        <v>0</v>
      </c>
      <c r="F300" s="45">
        <f t="shared" si="68"/>
        <v>0</v>
      </c>
    </row>
    <row r="301" spans="1:6" ht="12.75" customHeight="1" x14ac:dyDescent="0.2">
      <c r="A301" s="63" t="s">
        <v>581</v>
      </c>
      <c r="B301" s="64" t="s">
        <v>594</v>
      </c>
      <c r="C301" s="247" t="s">
        <v>595</v>
      </c>
      <c r="D301" s="60">
        <f>IF(D299&gt;=D6,D299-D6,0)</f>
        <v>0</v>
      </c>
      <c r="E301" s="60">
        <f>IF(E299&gt;=E6,E299-E6,0)</f>
        <v>20273.750000000116</v>
      </c>
      <c r="F301" s="45" t="str">
        <f t="shared" si="68"/>
        <v>-</v>
      </c>
    </row>
    <row r="302" spans="1:6" ht="12.75" customHeight="1" x14ac:dyDescent="0.2">
      <c r="A302" s="63">
        <v>92211</v>
      </c>
      <c r="B302" s="64" t="s">
        <v>596</v>
      </c>
      <c r="C302" s="247" t="s">
        <v>597</v>
      </c>
      <c r="D302" s="194">
        <v>8045.49</v>
      </c>
      <c r="E302" s="194">
        <v>7699.54</v>
      </c>
      <c r="F302" s="45">
        <f t="shared" si="68"/>
        <v>95.700075445995211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66296.490000000005</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12106.3</v>
      </c>
      <c r="E360" s="60">
        <f t="shared" si="86"/>
        <v>45263.98</v>
      </c>
      <c r="F360" s="45">
        <f t="shared" si="72"/>
        <v>373.88781047884163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9731.2999999999993</v>
      </c>
      <c r="E373" s="60">
        <f t="shared" si="90"/>
        <v>9498.69</v>
      </c>
      <c r="F373" s="45">
        <f t="shared" si="72"/>
        <v>97.609671883509918</v>
      </c>
    </row>
    <row r="374" spans="1:6" ht="12.75" customHeight="1" x14ac:dyDescent="0.2">
      <c r="A374" s="63">
        <v>421</v>
      </c>
      <c r="B374" s="64" t="s">
        <v>731</v>
      </c>
      <c r="C374" s="247" t="s">
        <v>732</v>
      </c>
      <c r="D374" s="60">
        <f t="shared" ref="D374:E374" si="91">SUM(D375:D378)</f>
        <v>0</v>
      </c>
      <c r="E374" s="60">
        <f t="shared" si="91"/>
        <v>8310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v>8310</v>
      </c>
      <c r="F378" s="45" t="str">
        <f t="shared" si="72"/>
        <v>-</v>
      </c>
    </row>
    <row r="379" spans="1:6" ht="12.75" customHeight="1" x14ac:dyDescent="0.2">
      <c r="A379" s="63">
        <v>422</v>
      </c>
      <c r="B379" s="64" t="s">
        <v>737</v>
      </c>
      <c r="C379" s="247" t="s">
        <v>738</v>
      </c>
      <c r="D379" s="60">
        <f t="shared" ref="D379:E379" si="92">SUM(D380:D387)</f>
        <v>8248</v>
      </c>
      <c r="E379" s="60">
        <f t="shared" si="92"/>
        <v>337.75</v>
      </c>
      <c r="F379" s="45">
        <f t="shared" si="72"/>
        <v>4.094932104752667</v>
      </c>
    </row>
    <row r="380" spans="1:6" ht="12.75" customHeight="1" x14ac:dyDescent="0.2">
      <c r="A380" s="63">
        <v>4221</v>
      </c>
      <c r="B380" s="64" t="s">
        <v>647</v>
      </c>
      <c r="C380" s="247" t="s">
        <v>739</v>
      </c>
      <c r="D380" s="194">
        <v>0</v>
      </c>
      <c r="E380" s="194">
        <v>337.75</v>
      </c>
      <c r="F380" s="45" t="str">
        <f t="shared" si="72"/>
        <v>-</v>
      </c>
    </row>
    <row r="381" spans="1:6" ht="12.75" customHeight="1" x14ac:dyDescent="0.2">
      <c r="A381" s="63">
        <v>4222</v>
      </c>
      <c r="B381" s="64" t="s">
        <v>740</v>
      </c>
      <c r="C381" s="247" t="s">
        <v>741</v>
      </c>
      <c r="D381" s="194">
        <v>399</v>
      </c>
      <c r="E381" s="194"/>
      <c r="F381" s="45">
        <f t="shared" si="72"/>
        <v>0</v>
      </c>
    </row>
    <row r="382" spans="1:6" ht="12.75" customHeight="1" x14ac:dyDescent="0.2">
      <c r="A382" s="63">
        <v>4223</v>
      </c>
      <c r="B382" s="64" t="s">
        <v>651</v>
      </c>
      <c r="C382" s="247" t="s">
        <v>742</v>
      </c>
      <c r="D382" s="194">
        <v>7379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470</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1483.3</v>
      </c>
      <c r="E393" s="60">
        <f t="shared" si="94"/>
        <v>850.94</v>
      </c>
      <c r="F393" s="45">
        <f t="shared" si="72"/>
        <v>57.368030742263876</v>
      </c>
    </row>
    <row r="394" spans="1:6" ht="12.75" customHeight="1" x14ac:dyDescent="0.2">
      <c r="A394" s="63">
        <v>4241</v>
      </c>
      <c r="B394" s="64" t="s">
        <v>756</v>
      </c>
      <c r="C394" s="247" t="s">
        <v>757</v>
      </c>
      <c r="D394" s="194">
        <v>1483.3</v>
      </c>
      <c r="E394" s="194">
        <v>850.94</v>
      </c>
      <c r="F394" s="45">
        <f t="shared" si="72"/>
        <v>57.368030742263876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2375</v>
      </c>
      <c r="E412" s="60">
        <f t="shared" si="100"/>
        <v>35765.29</v>
      </c>
      <c r="F412" s="45">
        <f t="shared" si="72"/>
        <v>1505.906947368421</v>
      </c>
    </row>
    <row r="413" spans="1:6" ht="12.75" customHeight="1" x14ac:dyDescent="0.2">
      <c r="A413" s="63">
        <v>451</v>
      </c>
      <c r="B413" s="64" t="s">
        <v>784</v>
      </c>
      <c r="C413" s="247" t="s">
        <v>785</v>
      </c>
      <c r="D413" s="194">
        <v>2375</v>
      </c>
      <c r="E413" s="194">
        <v>35765.29</v>
      </c>
      <c r="F413" s="45">
        <f t="shared" si="72"/>
        <v>1505.906947368421</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12106.3</v>
      </c>
      <c r="E418" s="60">
        <f t="shared" si="102"/>
        <v>45263.98</v>
      </c>
      <c r="F418" s="45">
        <f t="shared" si="72"/>
        <v>373.88781047884163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665026.31999999995</v>
      </c>
      <c r="E422" s="60">
        <f>E6+E308</f>
        <v>698564.74</v>
      </c>
      <c r="F422" s="45">
        <f t="shared" si="72"/>
        <v>105.0431718251392</v>
      </c>
    </row>
    <row r="423" spans="1:6" ht="12.75" customHeight="1" x14ac:dyDescent="0.2">
      <c r="A423" s="63" t="s">
        <v>581</v>
      </c>
      <c r="B423" s="64" t="s">
        <v>804</v>
      </c>
      <c r="C423" s="247" t="s">
        <v>805</v>
      </c>
      <c r="D423" s="60">
        <f t="shared" ref="D423:E423" si="103">D299+D360</f>
        <v>665372.27</v>
      </c>
      <c r="E423" s="60">
        <f t="shared" si="103"/>
        <v>764102.47000000009</v>
      </c>
      <c r="F423" s="45">
        <f t="shared" si="72"/>
        <v>114.83834004684326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345.95000000006985</v>
      </c>
      <c r="E425" s="60">
        <f t="shared" si="105"/>
        <v>65537.730000000098</v>
      </c>
      <c r="F425" s="45" t="str">
        <f t="shared" si="72"/>
        <v>&gt;&gt;100</v>
      </c>
    </row>
    <row r="426" spans="1:6" ht="12.75" customHeight="1" x14ac:dyDescent="0.2">
      <c r="A426" s="251" t="s">
        <v>810</v>
      </c>
      <c r="B426" s="183" t="s">
        <v>811</v>
      </c>
      <c r="C426" s="252" t="s">
        <v>812</v>
      </c>
      <c r="D426" s="60">
        <f t="shared" ref="D426:E426" si="106">IF(D302-D303+D419-D420&gt;=0,D302-D303+D419-D420,0)</f>
        <v>8045.49</v>
      </c>
      <c r="E426" s="60">
        <f t="shared" si="106"/>
        <v>7699.54</v>
      </c>
      <c r="F426" s="45">
        <f t="shared" si="72"/>
        <v>95.700075445995211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66296.490000000005</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665026.31999999995</v>
      </c>
      <c r="E643" s="60">
        <f>E422+E430</f>
        <v>698564.74</v>
      </c>
      <c r="F643" s="45">
        <f t="shared" si="109"/>
        <v>105.0431718251392</v>
      </c>
    </row>
    <row r="644" spans="1:6" ht="12.75" customHeight="1" x14ac:dyDescent="0.2">
      <c r="A644" s="63" t="s">
        <v>581</v>
      </c>
      <c r="B644" s="64" t="s">
        <v>1237</v>
      </c>
      <c r="C644" s="247" t="s">
        <v>1238</v>
      </c>
      <c r="D644" s="60">
        <f>D423+D535</f>
        <v>665372.27</v>
      </c>
      <c r="E644" s="60">
        <f>E423+E535</f>
        <v>764102.47000000009</v>
      </c>
      <c r="F644" s="45">
        <f t="shared" si="109"/>
        <v>114.83834004684326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345.95000000006985</v>
      </c>
      <c r="E646" s="60">
        <f t="shared" si="164"/>
        <v>65537.730000000098</v>
      </c>
      <c r="F646" s="45" t="str">
        <f t="shared" si="109"/>
        <v>&gt;&gt;100</v>
      </c>
    </row>
    <row r="647" spans="1:6" ht="24" x14ac:dyDescent="0.2">
      <c r="A647" s="251" t="s">
        <v>1243</v>
      </c>
      <c r="B647" s="64" t="s">
        <v>1244</v>
      </c>
      <c r="C647" s="252" t="s">
        <v>1243</v>
      </c>
      <c r="D647" s="60">
        <f>IF(D426-D427+D641-D642&gt;=0,D426-D427+D641-D642,0)</f>
        <v>8045.49</v>
      </c>
      <c r="E647" s="60">
        <f>IF(E426-E427+E641-E642&gt;=0,E426-E427+E641-E642,0)</f>
        <v>7699.54</v>
      </c>
      <c r="F647" s="45">
        <f t="shared" si="109"/>
        <v>95.700075445995211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7699.5399999999299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57838.190000000097</v>
      </c>
      <c r="F650" s="45" t="str">
        <f t="shared" si="109"/>
        <v>-</v>
      </c>
    </row>
    <row r="651" spans="1:6" ht="24" x14ac:dyDescent="0.2">
      <c r="A651" s="249" t="s">
        <v>1251</v>
      </c>
      <c r="B651" s="184" t="s">
        <v>1252</v>
      </c>
      <c r="C651" s="250" t="s">
        <v>1251</v>
      </c>
      <c r="D651" s="196">
        <v>50099.24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11308.29</v>
      </c>
      <c r="E653" s="194">
        <v>0</v>
      </c>
      <c r="F653" s="45">
        <f t="shared" ref="F653:F740" si="167">IF(D653&lt;&gt;0,IF(E653/D653&gt;=100,"&gt;&gt;100",E653/D653*100),"-")</f>
        <v>0</v>
      </c>
    </row>
    <row r="654" spans="1:6" ht="12.75" customHeight="1" x14ac:dyDescent="0.2">
      <c r="A654" s="63" t="s">
        <v>1256</v>
      </c>
      <c r="B654" s="64" t="s">
        <v>1257</v>
      </c>
      <c r="C654" s="247" t="s">
        <v>1256</v>
      </c>
      <c r="D654" s="194">
        <v>116227.42</v>
      </c>
      <c r="E654" s="194">
        <v>81059.62</v>
      </c>
      <c r="F654" s="45">
        <f t="shared" si="167"/>
        <v>69.742251871374236</v>
      </c>
    </row>
    <row r="655" spans="1:6" ht="12.75" customHeight="1" x14ac:dyDescent="0.2">
      <c r="A655" s="63" t="s">
        <v>1258</v>
      </c>
      <c r="B655" s="64" t="s">
        <v>1259</v>
      </c>
      <c r="C655" s="247" t="s">
        <v>1258</v>
      </c>
      <c r="D655" s="194">
        <v>127535.71</v>
      </c>
      <c r="E655" s="194">
        <v>81059.62</v>
      </c>
      <c r="F655" s="45">
        <f t="shared" si="167"/>
        <v>63.558371220107681</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29</v>
      </c>
      <c r="E658" s="253">
        <v>29</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19</v>
      </c>
      <c r="E660" s="253">
        <v>19</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543939.4</v>
      </c>
      <c r="E683" s="192">
        <v>574192.78</v>
      </c>
      <c r="F683" s="71">
        <f t="shared" si="167"/>
        <v>105.56190266783396</v>
      </c>
    </row>
    <row r="684" spans="1:6" ht="24" x14ac:dyDescent="0.2">
      <c r="A684" s="70">
        <v>63613</v>
      </c>
      <c r="B684" s="182" t="s">
        <v>1317</v>
      </c>
      <c r="C684" s="278" t="s">
        <v>1318</v>
      </c>
      <c r="D684" s="192">
        <v>83048.86</v>
      </c>
      <c r="E684" s="192">
        <v>58772.47</v>
      </c>
      <c r="F684" s="71">
        <f t="shared" si="167"/>
        <v>70.768545167266595</v>
      </c>
    </row>
    <row r="685" spans="1:6" ht="24" x14ac:dyDescent="0.2">
      <c r="A685" s="63">
        <v>63622</v>
      </c>
      <c r="B685" s="244" t="s">
        <v>1319</v>
      </c>
      <c r="C685" s="247" t="s">
        <v>1320</v>
      </c>
      <c r="D685" s="194">
        <v>3867.09</v>
      </c>
      <c r="E685" s="194">
        <v>1019.95</v>
      </c>
      <c r="F685" s="45">
        <f t="shared" si="167"/>
        <v>26.3751296194296</v>
      </c>
    </row>
    <row r="686" spans="1:6" ht="24" x14ac:dyDescent="0.2">
      <c r="A686" s="63">
        <v>63623</v>
      </c>
      <c r="B686" s="244" t="s">
        <v>1321</v>
      </c>
      <c r="C686" s="247" t="s">
        <v>1322</v>
      </c>
      <c r="D686" s="194">
        <v>0</v>
      </c>
      <c r="E686" s="194">
        <v>8310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26.14</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933</v>
      </c>
      <c r="E724" s="192">
        <v>439</v>
      </c>
      <c r="F724" s="71">
        <f t="shared" si="167"/>
        <v>47.052518756698817</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1791.79</v>
      </c>
      <c r="E732" s="192"/>
      <c r="F732" s="71">
        <f t="shared" si="167"/>
        <v>0</v>
      </c>
    </row>
    <row r="733" spans="1:6" ht="12.75" customHeight="1" x14ac:dyDescent="0.2">
      <c r="A733" s="70">
        <v>31215</v>
      </c>
      <c r="B733" s="65" t="s">
        <v>1395</v>
      </c>
      <c r="C733" s="278" t="s">
        <v>1396</v>
      </c>
      <c r="D733" s="192">
        <v>1324.32</v>
      </c>
      <c r="E733" s="192">
        <v>882.88</v>
      </c>
      <c r="F733" s="71">
        <f t="shared" si="167"/>
        <v>66.666666666666671</v>
      </c>
    </row>
    <row r="734" spans="1:6" ht="12.75" customHeight="1" x14ac:dyDescent="0.2">
      <c r="A734" s="70">
        <v>32121</v>
      </c>
      <c r="B734" s="65" t="s">
        <v>1397</v>
      </c>
      <c r="C734" s="278" t="s">
        <v>1398</v>
      </c>
      <c r="D734" s="192">
        <v>47329.38</v>
      </c>
      <c r="E734" s="192">
        <v>48233.33</v>
      </c>
      <c r="F734" s="71">
        <f t="shared" si="167"/>
        <v>101.90991303921581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1280</v>
      </c>
      <c r="E736" s="194">
        <v>1376.9</v>
      </c>
      <c r="F736" s="45">
        <f t="shared" si="167"/>
        <v>107.5703125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4353.6000000000004</v>
      </c>
      <c r="E738" s="194">
        <v>718.35</v>
      </c>
      <c r="F738" s="45">
        <f t="shared" si="167"/>
        <v>16.500137816979052</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7522.57</v>
      </c>
      <c r="E855" s="194">
        <v>7024.7</v>
      </c>
      <c r="F855" s="45">
        <f t="shared" si="169"/>
        <v>93.381650154136153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A2" sqref="A2:F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688566.05999999994</v>
      </c>
      <c r="E6" s="180">
        <f t="shared" si="0"/>
        <v>730287.01000000013</v>
      </c>
      <c r="F6" s="181">
        <f t="shared" ref="F6:F298" si="1">IF(D6&gt;0,IF(E6/D6&gt;=100,"&gt;&gt;100",E6/D6*100),"-")</f>
        <v>106.05910636954721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626925.17999999993</v>
      </c>
      <c r="E7" s="79">
        <f t="shared" si="2"/>
        <v>653290.90000000014</v>
      </c>
      <c r="F7" s="71">
        <f t="shared" si="1"/>
        <v>104.20556086134556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2381.0500000000002</v>
      </c>
      <c r="E8" s="79">
        <f>E9+E10-E11</f>
        <v>2381.0500000000002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2381.0500000000002</v>
      </c>
      <c r="E9" s="192">
        <v>2381.0500000000002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583774.90999999992</v>
      </c>
      <c r="E12" s="79">
        <f t="shared" si="3"/>
        <v>595140.63000000012</v>
      </c>
      <c r="F12" s="71">
        <f t="shared" si="1"/>
        <v>101.94693533505924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568694.04999999993</v>
      </c>
      <c r="E13" s="79">
        <f t="shared" si="4"/>
        <v>584703.06000000006</v>
      </c>
      <c r="F13" s="71">
        <f t="shared" si="1"/>
        <v>102.81504791548288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735029.38</v>
      </c>
      <c r="E15" s="192">
        <v>755794.67</v>
      </c>
      <c r="F15" s="71">
        <f t="shared" si="1"/>
        <v>102.82509659681904</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74671.33</v>
      </c>
      <c r="E17" s="192">
        <v>82981.33</v>
      </c>
      <c r="F17" s="71">
        <f t="shared" si="1"/>
        <v>111.12876923445718</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241006.66</v>
      </c>
      <c r="E18" s="192">
        <v>254072.94</v>
      </c>
      <c r="F18" s="71">
        <f t="shared" si="1"/>
        <v>105.42154312250128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14448.110000000015</v>
      </c>
      <c r="E19" s="79">
        <f t="shared" si="5"/>
        <v>9650.7900000000081</v>
      </c>
      <c r="F19" s="71">
        <f t="shared" si="1"/>
        <v>66.796210715449973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101267.53</v>
      </c>
      <c r="E20" s="192">
        <v>101605.28</v>
      </c>
      <c r="F20" s="71">
        <f t="shared" si="1"/>
        <v>100.33352250222751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653.82000000000005</v>
      </c>
      <c r="E21" s="192">
        <v>653.82000000000005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14504.34</v>
      </c>
      <c r="E22" s="192">
        <v>14504.34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464.53</v>
      </c>
      <c r="E23" s="192">
        <v>464.53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23494.86</v>
      </c>
      <c r="E25" s="192">
        <v>23494.86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10849.74</v>
      </c>
      <c r="E26" s="192">
        <v>10849.74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136786.71</v>
      </c>
      <c r="E28" s="192">
        <v>141921.78</v>
      </c>
      <c r="F28" s="71">
        <f t="shared" si="1"/>
        <v>103.75407084504043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632.73999999999796</v>
      </c>
      <c r="E35" s="79">
        <f t="shared" si="7"/>
        <v>786.77999999999884</v>
      </c>
      <c r="F35" s="71">
        <f t="shared" si="1"/>
        <v>124.34491260233294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29281.73</v>
      </c>
      <c r="E36" s="192">
        <v>30132.67</v>
      </c>
      <c r="F36" s="71">
        <f t="shared" si="1"/>
        <v>102.90604414424966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28648.99</v>
      </c>
      <c r="E40" s="192">
        <v>29345.89</v>
      </c>
      <c r="F40" s="71">
        <f t="shared" si="1"/>
        <v>102.43254648767721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9.9999999999909051E-3</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419.4</v>
      </c>
      <c r="E47" s="192">
        <v>419.4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419.39</v>
      </c>
      <c r="E50" s="192">
        <v>419.4</v>
      </c>
      <c r="F50" s="71">
        <f t="shared" si="1"/>
        <v>100.00238441546054</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25525.1</v>
      </c>
      <c r="E54" s="192">
        <v>26521.52</v>
      </c>
      <c r="F54" s="71">
        <f t="shared" si="1"/>
        <v>103.90368695911086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25525.1</v>
      </c>
      <c r="E55" s="192">
        <v>26521.52</v>
      </c>
      <c r="F55" s="71">
        <f t="shared" si="1"/>
        <v>103.90368695911086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40769.22</v>
      </c>
      <c r="E56" s="79">
        <f t="shared" si="11"/>
        <v>55769.22</v>
      </c>
      <c r="F56" s="71">
        <f t="shared" si="1"/>
        <v>136.79246254895236</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40769.22</v>
      </c>
      <c r="E57" s="192">
        <v>55769.22</v>
      </c>
      <c r="F57" s="71">
        <f t="shared" si="1"/>
        <v>136.79246254895236</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61640.88</v>
      </c>
      <c r="E69" s="79">
        <f>E70+E82+E88+E119+E135+E147+E165+E171</f>
        <v>76996.11</v>
      </c>
      <c r="F69" s="71">
        <f t="shared" si="1"/>
        <v>124.91078972266459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1095.49</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178.03</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134.1</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783.36</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10446.15</v>
      </c>
      <c r="E147" s="79">
        <f t="shared" si="24"/>
        <v>76996.11</v>
      </c>
      <c r="F147" s="71">
        <f t="shared" si="1"/>
        <v>737.07643485877577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66296.490000000005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66201.77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94.72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10446.15</v>
      </c>
      <c r="E162" s="192">
        <v>10699.62</v>
      </c>
      <c r="F162" s="71">
        <f t="shared" si="1"/>
        <v>102.42644419235796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50099.24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50099.24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688566.06</v>
      </c>
      <c r="E176" s="79">
        <f>E177+E251</f>
        <v>730287.01</v>
      </c>
      <c r="F176" s="71">
        <f t="shared" si="1"/>
        <v>106.05910636954717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53941.340000000004</v>
      </c>
      <c r="E177" s="79">
        <f>E178+E197+E203+E219+E247+E248</f>
        <v>68537.81</v>
      </c>
      <c r="F177" s="71">
        <f t="shared" si="1"/>
        <v>127.05989506378594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53941.340000000004</v>
      </c>
      <c r="E178" s="79">
        <f>SUM(E179:E181)+E185+E186+SUM(E194:E196)</f>
        <v>56412.97</v>
      </c>
      <c r="F178" s="71">
        <f t="shared" si="1"/>
        <v>104.58207007834808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46748.87</v>
      </c>
      <c r="E179" s="192">
        <v>45203.01</v>
      </c>
      <c r="F179" s="71">
        <f t="shared" si="1"/>
        <v>96.693267666148927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6588.33</v>
      </c>
      <c r="E180" s="192">
        <v>8213.24</v>
      </c>
      <c r="F180" s="71">
        <f t="shared" si="1"/>
        <v>124.6634579627918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2996.72</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604.14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484.65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484.65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11640.19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634624.72000000009</v>
      </c>
      <c r="E251" s="79">
        <f>+E252+E255-E264+E274+E291</f>
        <v>661749.20000000007</v>
      </c>
      <c r="F251" s="71">
        <f t="shared" si="1"/>
        <v>104.27409761157745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626925.18000000005</v>
      </c>
      <c r="E252" s="79">
        <f>E253-E254</f>
        <v>653290.9</v>
      </c>
      <c r="F252" s="71">
        <f t="shared" si="1"/>
        <v>104.20556086134552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626925.18000000005</v>
      </c>
      <c r="E253" s="192">
        <v>653290.9</v>
      </c>
      <c r="F253" s="71">
        <f t="shared" si="1"/>
        <v>104.20556086134552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7699.54</v>
      </c>
      <c r="E255" s="79">
        <f>E256-E260</f>
        <v>-57838.189999999995</v>
      </c>
      <c r="F255" s="71">
        <f t="shared" si="1"/>
        <v>-751.19020097304508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15704.01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15704.01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8004.47</v>
      </c>
      <c r="E260" s="79">
        <f>SUM(E261:E263)</f>
        <v>57838.189999999995</v>
      </c>
      <c r="F260" s="71">
        <f t="shared" si="1"/>
        <v>722.57363698033714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45622.559999999998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8004.47</v>
      </c>
      <c r="E262" s="192">
        <v>12215.63</v>
      </c>
      <c r="F262" s="71">
        <f t="shared" si="1"/>
        <v>152.6101041043317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66296.490000000005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66296.490000000005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66201.77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94.72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29887.88</v>
      </c>
      <c r="E297" s="79">
        <f t="shared" si="42"/>
        <v>29887.88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29887.88</v>
      </c>
      <c r="E298" s="193">
        <v>29887.88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10446.15</v>
      </c>
      <c r="E303" s="192">
        <v>76996.11</v>
      </c>
      <c r="F303" s="71">
        <f t="shared" si="43"/>
        <v>737.07643485877577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783.36</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10446.15</v>
      </c>
      <c r="E335" s="192">
        <v>10699.62</v>
      </c>
      <c r="F335" s="71">
        <f t="shared" si="43"/>
        <v>102.42644419235796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43.25</v>
      </c>
      <c r="E336" s="192">
        <v>3154.22</v>
      </c>
      <c r="F336" s="71">
        <f t="shared" si="43"/>
        <v>7292.9942196531783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53898.09</v>
      </c>
      <c r="E337" s="192">
        <v>53258.75</v>
      </c>
      <c r="F337" s="71">
        <f t="shared" si="43"/>
        <v>98.81379841103832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484.65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11640.19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29887.88</v>
      </c>
      <c r="E387" s="192">
        <v>29887.88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665372.27000000014</v>
      </c>
      <c r="E114" s="60">
        <f t="shared" si="22"/>
        <v>764102.47</v>
      </c>
      <c r="F114" s="45">
        <f t="shared" si="1"/>
        <v>114.83834004684321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652876.47000000009</v>
      </c>
      <c r="E115" s="60">
        <f t="shared" si="23"/>
        <v>739632.58</v>
      </c>
      <c r="F115" s="45">
        <f t="shared" si="1"/>
        <v>113.2882886712091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57078.66</v>
      </c>
      <c r="E116" s="194">
        <v>57099.85</v>
      </c>
      <c r="F116" s="45">
        <f t="shared" si="1"/>
        <v>100.03712420719056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595797.81000000006</v>
      </c>
      <c r="E117" s="194">
        <v>682532.73</v>
      </c>
      <c r="F117" s="45">
        <f t="shared" si="1"/>
        <v>114.55777757894074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12495.8</v>
      </c>
      <c r="E126" s="194">
        <v>24469.89</v>
      </c>
      <c r="F126" s="45">
        <f t="shared" si="1"/>
        <v>195.82491717216985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665372.27000000014</v>
      </c>
      <c r="E141" s="81">
        <f t="shared" si="28"/>
        <v>764102.47</v>
      </c>
      <c r="F141" s="61">
        <f t="shared" si="1"/>
        <v>114.83834004684321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53941.34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727553.03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668863.38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568824.91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92885.89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1.88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7024.7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126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45263.98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13425.67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712956.55999999994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665787.61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570370.77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91260.98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1.88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4027.98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126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44779.33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2389.62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68537.810000000056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3638.87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3154.22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157.5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157.5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2996.72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2996.72</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484.65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484.65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64898.94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53258.75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11640.19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10321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2026-02-02T07:01:48Z</dcterms:modified>
</cp:coreProperties>
</file>